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QUIVOS\Downloads\"/>
    </mc:Choice>
  </mc:AlternateContent>
  <bookViews>
    <workbookView xWindow="0" yWindow="0" windowWidth="38400" windowHeight="12330"/>
  </bookViews>
  <sheets>
    <sheet name="Ficha de Visionado" sheetId="1" r:id="rId1"/>
    <sheet name="Ficha de Associados" sheetId="2" r:id="rId2"/>
  </sheets>
  <calcPr calcId="162913"/>
  <extLst>
    <ext uri="GoogleSheetsCustomDataVersion1">
      <go:sheetsCustomData xmlns:go="http://customooxmlschemas.google.com/" r:id="rId6" roundtripDataSignature="AMtx7mim+BLd7dw8QawqS45XT6gOlpEq1Q=="/>
    </ext>
  </extLst>
</workbook>
</file>

<file path=xl/calcChain.xml><?xml version="1.0" encoding="utf-8"?>
<calcChain xmlns="http://schemas.openxmlformats.org/spreadsheetml/2006/main">
  <c r="I4" i="2" l="1"/>
  <c r="H4" i="2"/>
  <c r="B4" i="2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I82" i="1" l="1"/>
  <c r="I124" i="1"/>
  <c r="I43" i="1"/>
  <c r="I67" i="1"/>
  <c r="I15" i="1"/>
  <c r="I21" i="1"/>
  <c r="I39" i="1"/>
  <c r="I51" i="1"/>
  <c r="I87" i="1"/>
  <c r="I93" i="1"/>
  <c r="I111" i="1"/>
  <c r="I123" i="1"/>
  <c r="I88" i="1"/>
  <c r="I94" i="1"/>
  <c r="I112" i="1"/>
  <c r="I17" i="1"/>
  <c r="I53" i="1"/>
  <c r="I59" i="1"/>
  <c r="I77" i="1"/>
  <c r="I89" i="1"/>
  <c r="I125" i="1"/>
  <c r="I131" i="1"/>
  <c r="I30" i="1"/>
  <c r="I42" i="1"/>
  <c r="I78" i="1"/>
  <c r="I84" i="1"/>
  <c r="I102" i="1"/>
  <c r="I114" i="1"/>
  <c r="I76" i="1"/>
  <c r="I118" i="1"/>
  <c r="I37" i="1"/>
  <c r="I61" i="1"/>
  <c r="I14" i="1"/>
  <c r="I20" i="1"/>
  <c r="I38" i="1"/>
  <c r="I50" i="1"/>
  <c r="I86" i="1"/>
  <c r="I92" i="1"/>
  <c r="I110" i="1"/>
  <c r="I122" i="1"/>
  <c r="H10" i="1"/>
  <c r="I28" i="1" s="1"/>
  <c r="I74" i="1" l="1"/>
  <c r="I109" i="1"/>
  <c r="I40" i="1"/>
  <c r="I66" i="1"/>
  <c r="I113" i="1"/>
  <c r="I41" i="1"/>
  <c r="I52" i="1"/>
  <c r="I75" i="1"/>
  <c r="I115" i="1"/>
  <c r="I46" i="1"/>
  <c r="I128" i="1"/>
  <c r="I56" i="1"/>
  <c r="I73" i="1"/>
  <c r="I120" i="1"/>
  <c r="I48" i="1"/>
  <c r="I95" i="1"/>
  <c r="I23" i="1"/>
  <c r="I129" i="1"/>
  <c r="I57" i="1"/>
  <c r="I79" i="1"/>
  <c r="I98" i="1"/>
  <c r="I62" i="1"/>
  <c r="I26" i="1"/>
  <c r="I85" i="1"/>
  <c r="I13" i="1"/>
  <c r="I126" i="1"/>
  <c r="I90" i="1"/>
  <c r="I54" i="1"/>
  <c r="I18" i="1"/>
  <c r="I101" i="1"/>
  <c r="I65" i="1"/>
  <c r="I29" i="1"/>
  <c r="I100" i="1"/>
  <c r="I16" i="1"/>
  <c r="I99" i="1"/>
  <c r="I63" i="1"/>
  <c r="I27" i="1"/>
  <c r="I91" i="1"/>
  <c r="I19" i="1"/>
  <c r="I116" i="1"/>
  <c r="I80" i="1"/>
  <c r="I44" i="1"/>
  <c r="I121" i="1"/>
  <c r="I49" i="1"/>
  <c r="I58" i="1"/>
  <c r="I108" i="1"/>
  <c r="I72" i="1"/>
  <c r="I36" i="1"/>
  <c r="I119" i="1"/>
  <c r="I83" i="1"/>
  <c r="I47" i="1"/>
  <c r="I130" i="1"/>
  <c r="I70" i="1"/>
  <c r="I117" i="1"/>
  <c r="I81" i="1"/>
  <c r="I45" i="1"/>
  <c r="I127" i="1"/>
  <c r="I55" i="1"/>
  <c r="I64" i="1"/>
  <c r="I104" i="1"/>
  <c r="I68" i="1"/>
  <c r="I32" i="1"/>
  <c r="I97" i="1"/>
  <c r="I25" i="1"/>
  <c r="I22" i="1"/>
  <c r="I96" i="1"/>
  <c r="I60" i="1"/>
  <c r="I24" i="1"/>
  <c r="I107" i="1"/>
  <c r="I71" i="1"/>
  <c r="I35" i="1"/>
  <c r="I106" i="1"/>
  <c r="I34" i="1"/>
  <c r="I105" i="1"/>
  <c r="I69" i="1"/>
  <c r="I33" i="1"/>
  <c r="I103" i="1"/>
  <c r="I31" i="1"/>
</calcChain>
</file>

<file path=xl/sharedStrings.xml><?xml version="1.0" encoding="utf-8"?>
<sst xmlns="http://schemas.openxmlformats.org/spreadsheetml/2006/main" count="645" uniqueCount="236">
  <si>
    <t>CRITÉRIO DE CATEGORÍA</t>
  </si>
  <si>
    <t>A1</t>
  </si>
  <si>
    <t>Ficha de Visionado</t>
  </si>
  <si>
    <t>A</t>
  </si>
  <si>
    <t>B</t>
  </si>
  <si>
    <t>C</t>
  </si>
  <si>
    <t>DATA:</t>
  </si>
  <si>
    <t>CAPÍTULOS:</t>
  </si>
  <si>
    <t>OBRA:</t>
  </si>
  <si>
    <t>O REI DO GADO</t>
  </si>
  <si>
    <t>SOMA DE PTS:</t>
  </si>
  <si>
    <t>ELENCO</t>
  </si>
  <si>
    <t>NOME ARTÍSTICO</t>
  </si>
  <si>
    <t>PERSONAGEM</t>
  </si>
  <si>
    <t>CATEGORIA</t>
  </si>
  <si>
    <t>/</t>
  </si>
  <si>
    <t>PONTOS</t>
  </si>
  <si>
    <t>%</t>
  </si>
  <si>
    <t>Adhenor de Souza</t>
  </si>
  <si>
    <t>Lupércio</t>
  </si>
  <si>
    <t>Adilson Barros</t>
  </si>
  <si>
    <t>(Desconhecido)</t>
  </si>
  <si>
    <t>Almir Sater</t>
  </si>
  <si>
    <t>Aparício Rodriguez "Pirilampo"</t>
  </si>
  <si>
    <t>Altamiro Martins</t>
  </si>
  <si>
    <t>Amilton Monteiro</t>
  </si>
  <si>
    <t>Clóvis</t>
  </si>
  <si>
    <t>Ana Beatriz Nogueira</t>
  </si>
  <si>
    <t>Jacira</t>
  </si>
  <si>
    <t>Ana Rosa</t>
  </si>
  <si>
    <t>Maria Rosa Caxias</t>
  </si>
  <si>
    <t>Antonio Castiglioni</t>
  </si>
  <si>
    <t>Antônio Fagundes</t>
  </si>
  <si>
    <t>Antonio Mezenga</t>
  </si>
  <si>
    <t>Antônio Pompêo</t>
  </si>
  <si>
    <t>Dominguinhos</t>
  </si>
  <si>
    <t>Arieta Correia</t>
  </si>
  <si>
    <t>Chiquita</t>
  </si>
  <si>
    <t>Armando Valsani</t>
  </si>
  <si>
    <t>Átila Iório</t>
  </si>
  <si>
    <t>Caiçara</t>
  </si>
  <si>
    <t xml:space="preserve">Bete Mendes </t>
  </si>
  <si>
    <t>Donana</t>
  </si>
  <si>
    <t>Beto Bellini</t>
  </si>
  <si>
    <t>Jagunço</t>
  </si>
  <si>
    <t>Bruno Fagundes</t>
  </si>
  <si>
    <t>Caco Baresi</t>
  </si>
  <si>
    <t>Reporter</t>
  </si>
  <si>
    <t>Caco Ciocler</t>
  </si>
  <si>
    <t>Jeremias Berdinazi Eco (Jovem)</t>
  </si>
  <si>
    <t>Carlos Sérgio Bittencourt</t>
  </si>
  <si>
    <t>Carlos Takeshi</t>
  </si>
  <si>
    <t>Olavo</t>
  </si>
  <si>
    <t>Carlos Vereza</t>
  </si>
  <si>
    <t>Senador Roberto Caxias</t>
  </si>
  <si>
    <t>Carolina Brada</t>
  </si>
  <si>
    <t>Celso Frateschi</t>
  </si>
  <si>
    <t>Chica Xavier</t>
  </si>
  <si>
    <t>Chico Expedito</t>
  </si>
  <si>
    <t>Pedro</t>
  </si>
  <si>
    <t>Clara García</t>
  </si>
  <si>
    <t>Recenseadora</t>
  </si>
  <si>
    <t>Cláudio Caparica</t>
  </si>
  <si>
    <t>Sacristão</t>
  </si>
  <si>
    <t>Cláudio Corrêa e Castro</t>
  </si>
  <si>
    <t>Toni Vedacchio</t>
  </si>
  <si>
    <t xml:space="preserve">Cláudio Tovar </t>
  </si>
  <si>
    <t>Fernandinho</t>
  </si>
  <si>
    <t>Cosme dos Santos</t>
  </si>
  <si>
    <t>Formiga</t>
  </si>
  <si>
    <t>Dan Stulbach</t>
  </si>
  <si>
    <t>David Ypond</t>
  </si>
  <si>
    <t>Davis Otane</t>
  </si>
  <si>
    <t>Décio Trota</t>
  </si>
  <si>
    <t>Edmilson Capeluppi</t>
  </si>
  <si>
    <t>Emilio Fontana</t>
  </si>
  <si>
    <t>Emílio Ocriollo Netto</t>
  </si>
  <si>
    <t>Giuseppe</t>
  </si>
  <si>
    <t>Eraldo Rizzo</t>
  </si>
  <si>
    <t>Eva Wilma</t>
  </si>
  <si>
    <t>Marieta Berdinazi</t>
  </si>
  <si>
    <t>Fábio Assunção</t>
  </si>
  <si>
    <t>Marcos Mezenga</t>
  </si>
  <si>
    <t>Francisco Carvalho</t>
  </si>
  <si>
    <t>Mauriti</t>
  </si>
  <si>
    <t>Genésio de Barros</t>
  </si>
  <si>
    <t>Gisele Sumar</t>
  </si>
  <si>
    <t>Glória Pires</t>
  </si>
  <si>
    <t>Rafaela Berdinazi</t>
  </si>
  <si>
    <t>Guiherme Corrêa</t>
  </si>
  <si>
    <t>Guilherme Fontes</t>
  </si>
  <si>
    <t>Otavinho</t>
  </si>
  <si>
    <t>Guilhermino Domiciano</t>
  </si>
  <si>
    <t>Henrique Lisboa</t>
  </si>
  <si>
    <t>Iara Jamra</t>
  </si>
  <si>
    <t>Lurdinha</t>
  </si>
  <si>
    <t>Ilva Niño</t>
  </si>
  <si>
    <t>Joana</t>
  </si>
  <si>
    <t>Jackson Antunes</t>
  </si>
  <si>
    <t>Regino</t>
  </si>
  <si>
    <t>Jairo Mattos</t>
  </si>
  <si>
    <t>Fausto</t>
  </si>
  <si>
    <t>Jayme del Cueto</t>
  </si>
  <si>
    <t>Fazendeiro</t>
  </si>
  <si>
    <t>José Augusto Branco</t>
  </si>
  <si>
    <t>Josimar</t>
  </si>
  <si>
    <t>José Marinho</t>
  </si>
  <si>
    <t>Jurandir de Oliveira</t>
  </si>
  <si>
    <t>Lavínia Vlasak</t>
  </si>
  <si>
    <t xml:space="preserve">Lia Mezenga </t>
  </si>
  <si>
    <t>Leila Lopes</t>
  </si>
  <si>
    <t>Suzana</t>
  </si>
  <si>
    <t>Leonardo Brício</t>
  </si>
  <si>
    <t>Enrico Mezenga</t>
  </si>
  <si>
    <t>Letícia Spiller</t>
  </si>
  <si>
    <t>Giovanna Berdinazi Eco</t>
  </si>
  <si>
    <t>Liana Duval</t>
  </si>
  <si>
    <t>Quitéria</t>
  </si>
  <si>
    <t>Lucélia Maquiavelli</t>
  </si>
  <si>
    <t>Luciana Vendramini</t>
  </si>
  <si>
    <t>Marita</t>
  </si>
  <si>
    <t>Luís Bacceli</t>
  </si>
  <si>
    <t>Luis de Lima</t>
  </si>
  <si>
    <t>Médico</t>
  </si>
  <si>
    <t>Luisa Fiore</t>
  </si>
  <si>
    <t>Luiz Carlos Rossi</t>
  </si>
  <si>
    <t>Luiz Parreiras</t>
  </si>
  <si>
    <t>Orestes</t>
  </si>
  <si>
    <t>Malu Valle</t>
  </si>
  <si>
    <t>Apresentadora de TV</t>
  </si>
  <si>
    <t>Manoel Boucinhas</t>
  </si>
  <si>
    <t>Giácomo Guilherme Berdinazi Eco</t>
  </si>
  <si>
    <t>Mara Carvalho</t>
  </si>
  <si>
    <t>Bia</t>
  </si>
  <si>
    <t>Marcello Antony</t>
  </si>
  <si>
    <t>Bruno Berdinazi</t>
  </si>
  <si>
    <t>Marcelo Decária</t>
  </si>
  <si>
    <t xml:space="preserve">Marcelo Galdino </t>
  </si>
  <si>
    <t>Geraldinho</t>
  </si>
  <si>
    <t>Marcos Antonio Lauro</t>
  </si>
  <si>
    <t>Marcos Vinícius Gomes</t>
  </si>
  <si>
    <t>Maria Helena Pader</t>
  </si>
  <si>
    <t>Júlia</t>
  </si>
  <si>
    <t xml:space="preserve">Maria Ribeiro </t>
  </si>
  <si>
    <t xml:space="preserve">Mariana Lima </t>
  </si>
  <si>
    <t>Lilliana Caxias</t>
  </si>
  <si>
    <t>Mariana Pereira</t>
  </si>
  <si>
    <t>Mercedes de Souza</t>
  </si>
  <si>
    <t>Mil Saki</t>
  </si>
  <si>
    <t>Milton Gonçalves</t>
  </si>
  <si>
    <t>Murilo Elbas</t>
  </si>
  <si>
    <t>Cowboy</t>
  </si>
  <si>
    <t>Nelson Baskeville</t>
  </si>
  <si>
    <t>Neuza Borges</t>
  </si>
  <si>
    <t>Marta</t>
  </si>
  <si>
    <t xml:space="preserve">Newton Moreno </t>
  </si>
  <si>
    <t>Oscar Magrini</t>
  </si>
  <si>
    <t>Ralf</t>
  </si>
  <si>
    <t>Osmar Di Piere</t>
  </si>
  <si>
    <t>Patricia Pillar</t>
  </si>
  <si>
    <t>Marieta "Luana" Berdinazi</t>
  </si>
  <si>
    <t>Paulo Coronato</t>
  </si>
  <si>
    <t>Dimas</t>
  </si>
  <si>
    <t>Paulo Goulart</t>
  </si>
  <si>
    <t>Juiz</t>
  </si>
  <si>
    <t>Pedro Gabriel</t>
  </si>
  <si>
    <t>Uerê</t>
  </si>
  <si>
    <t>Poena Viana</t>
  </si>
  <si>
    <t>Raul Cortez</t>
  </si>
  <si>
    <t>Jeremias Berdinazi Eco</t>
  </si>
  <si>
    <t>Regina Dourado</t>
  </si>
  <si>
    <t>Magu</t>
  </si>
  <si>
    <t>Renato Master</t>
  </si>
  <si>
    <t>Ricardo Homuth</t>
  </si>
  <si>
    <t xml:space="preserve">Roberto Losan </t>
  </si>
  <si>
    <t>Rogério Márcico</t>
  </si>
  <si>
    <t>Olegário</t>
  </si>
  <si>
    <t>Roney Villela</t>
  </si>
  <si>
    <t>Sérgio Milleto</t>
  </si>
  <si>
    <t>Sérgio Reis</t>
  </si>
  <si>
    <t>Zé Bento "Saracura"</t>
  </si>
  <si>
    <t xml:space="preserve">Sílvia Andro </t>
  </si>
  <si>
    <t>Sílvia Pfeifer</t>
  </si>
  <si>
    <t>Léa Berdinazi</t>
  </si>
  <si>
    <t>Siria Betti</t>
  </si>
  <si>
    <t>Sonia Tozzi</t>
  </si>
  <si>
    <t>Stênio Garcia</t>
  </si>
  <si>
    <t>Zé do Araguaia</t>
  </si>
  <si>
    <t>Tadeu di Pietro</t>
  </si>
  <si>
    <t>Valdir</t>
  </si>
  <si>
    <t>Tanah Correa</t>
  </si>
  <si>
    <t>Tarcísio Meira</t>
  </si>
  <si>
    <t>Giusepe Berdinazi</t>
  </si>
  <si>
    <t>Tatiana Monteiro</t>
  </si>
  <si>
    <t>Motoqueira Amiga de Marcos Mezenga</t>
  </si>
  <si>
    <t>Toninho Ferraguti</t>
  </si>
  <si>
    <t>Venerando Ribeiro</t>
  </si>
  <si>
    <t>Vera Fischer</t>
  </si>
  <si>
    <t>Nena Mezenga</t>
  </si>
  <si>
    <t xml:space="preserve">Wald Stern </t>
  </si>
  <si>
    <t>Walderez de Barros</t>
  </si>
  <si>
    <t>Judite</t>
  </si>
  <si>
    <t>Yamay Kneiche</t>
  </si>
  <si>
    <t>Zéluiz Pinho</t>
  </si>
  <si>
    <t>Ficha de Associados</t>
  </si>
  <si>
    <t>Rei do Gado</t>
  </si>
  <si>
    <t>TOTAL</t>
  </si>
  <si>
    <t>SOMA</t>
  </si>
  <si>
    <t>QTD:</t>
  </si>
  <si>
    <t>NOME ARTÍSITCO</t>
  </si>
  <si>
    <t>EMAIL</t>
  </si>
  <si>
    <t>TEL</t>
  </si>
  <si>
    <t>STATUS</t>
  </si>
  <si>
    <t>Bete Mendes</t>
  </si>
  <si>
    <t>S</t>
  </si>
  <si>
    <t>Cláudio Tovar</t>
  </si>
  <si>
    <t>Jair Mattos</t>
  </si>
  <si>
    <t>Marcelo Galdino</t>
  </si>
  <si>
    <t>Maria Ribeiro</t>
  </si>
  <si>
    <t>Mariana Lima</t>
  </si>
  <si>
    <t>Newton Moreno</t>
  </si>
  <si>
    <t>Sílvia Andro</t>
  </si>
  <si>
    <t>Wald Stern</t>
  </si>
  <si>
    <t xml:space="preserve">Dados fornecidos em atenção ao disposto no artigo 7o, inciso IV, da IN/5/2021/MTUR, que veio a substituir a  IN/3/2015/MINC. </t>
  </si>
  <si>
    <t>Autor / roteirista</t>
  </si>
  <si>
    <t xml:space="preserve">Diretor </t>
  </si>
  <si>
    <t>Data de cadastro</t>
  </si>
  <si>
    <t>25 de abril de 2021</t>
  </si>
  <si>
    <t xml:space="preserve">Responsável pelo cadastro </t>
  </si>
  <si>
    <t>Mayra Medeiros</t>
  </si>
  <si>
    <t>Editor*</t>
  </si>
  <si>
    <t>Não aplicável</t>
  </si>
  <si>
    <t>Subeditor*</t>
  </si>
  <si>
    <t>Agente ou representante*</t>
  </si>
  <si>
    <t>Benedito Ruy Barbosa</t>
  </si>
  <si>
    <t>Luiz Fernando Carvalho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</si>
</sst>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2"/>
      <color theme="1"/>
      <name val="Arial"/>
    </font>
    <font>
      <b/>
      <sz val="12"/>
      <color rgb="FF17365D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</font>
    <font>
      <sz val="12"/>
      <color rgb="FF000000"/>
      <name val="Calibri"/>
      <family val="2"/>
    </font>
    <font>
      <sz val="20"/>
      <color rgb="FF366092"/>
      <name val="Avenir"/>
    </font>
    <font>
      <sz val="28"/>
      <color rgb="FF366092"/>
      <name val="Avenir"/>
    </font>
    <font>
      <sz val="12"/>
      <color rgb="FF006100"/>
      <name val="Calibri"/>
      <family val="2"/>
    </font>
    <font>
      <sz val="12"/>
      <color rgb="FF9C6500"/>
      <name val="Calibri"/>
      <family val="2"/>
    </font>
    <font>
      <sz val="12"/>
      <color rgb="FF974706"/>
      <name val="Calibri"/>
      <family val="2"/>
    </font>
    <font>
      <sz val="12"/>
      <color rgb="FF17365D"/>
      <name val="Calibri"/>
      <family val="2"/>
    </font>
    <font>
      <sz val="12"/>
      <color theme="1"/>
      <name val="Calibri"/>
      <family val="2"/>
    </font>
    <font>
      <b/>
      <sz val="14"/>
      <color rgb="FF17365D"/>
      <name val="Calibri"/>
      <family val="2"/>
    </font>
    <font>
      <b/>
      <sz val="12"/>
      <color rgb="FF4F6128"/>
      <name val="Calibri"/>
      <family val="2"/>
    </font>
    <font>
      <sz val="14"/>
      <color rgb="FF0F243E"/>
      <name val="Book Antiqua"/>
      <family val="1"/>
    </font>
    <font>
      <b/>
      <sz val="14"/>
      <color rgb="FF0F243E"/>
      <name val="Book Antiqua"/>
      <family val="1"/>
    </font>
    <font>
      <sz val="14"/>
      <color rgb="FF000000"/>
      <name val="Book Antiqua"/>
      <family val="1"/>
    </font>
    <font>
      <sz val="14"/>
      <color theme="1"/>
      <name val="Book Antiqua"/>
      <family val="1"/>
    </font>
    <font>
      <b/>
      <sz val="14"/>
      <color rgb="FF000000"/>
      <name val="Book Antiqua"/>
      <family val="1"/>
    </font>
    <font>
      <b/>
      <sz val="14"/>
      <color theme="1"/>
      <name val="Book Antiqua"/>
      <family val="1"/>
    </font>
    <font>
      <sz val="18"/>
      <color rgb="FF366092"/>
      <name val="Aveni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u/>
      <sz val="14"/>
      <color rgb="FF0F243E"/>
      <name val="Book Antiqua"/>
      <family val="1"/>
    </font>
    <font>
      <sz val="14"/>
      <color rgb="FF4F6228"/>
      <name val="Calibri"/>
      <family val="2"/>
    </font>
    <font>
      <u/>
      <sz val="14"/>
      <color rgb="FF000000"/>
      <name val="Book Antiqua"/>
      <family val="1"/>
    </font>
    <font>
      <u/>
      <sz val="14"/>
      <color rgb="FF0F243E"/>
      <name val="Book Antiqua"/>
      <family val="1"/>
    </font>
    <font>
      <u/>
      <sz val="14"/>
      <color theme="1"/>
      <name val="Book Antiqua"/>
      <family val="1"/>
    </font>
    <font>
      <u/>
      <sz val="14"/>
      <color rgb="FF0F243E"/>
      <name val="Book Antiqua"/>
      <family val="1"/>
    </font>
    <font>
      <u/>
      <sz val="14"/>
      <color theme="1"/>
      <name val="Book Antiqua"/>
      <family val="1"/>
    </font>
    <font>
      <u/>
      <sz val="14"/>
      <color theme="1"/>
      <name val="Book Antiqua"/>
      <family val="1"/>
    </font>
    <font>
      <u/>
      <sz val="14"/>
      <color rgb="FF000000"/>
      <name val="Book Antiqua"/>
      <family val="1"/>
    </font>
    <font>
      <b/>
      <sz val="12"/>
      <color rgb="FF0F243E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Arial"/>
      <family val="2"/>
    </font>
    <font>
      <sz val="12"/>
      <color theme="1"/>
      <name val="Book Antiqua"/>
      <family val="1"/>
    </font>
    <font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  <fill>
      <patternFill patternType="solid">
        <fgColor rgb="FFFFC7CE"/>
        <bgColor rgb="FFFFC7CE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CD5B4"/>
        <bgColor rgb="FFFCD5B4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CCFFCC"/>
        <bgColor rgb="FFCCFFCC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/>
      <right/>
      <top style="thick">
        <color rgb="FF1F497D"/>
      </top>
      <bottom/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1F497D"/>
      </left>
      <right/>
      <top/>
      <bottom/>
      <diagonal/>
    </border>
    <border>
      <left/>
      <right style="thick">
        <color rgb="FF1F497D"/>
      </right>
      <top/>
      <bottom/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366092"/>
      </left>
      <right/>
      <top style="thick">
        <color rgb="FF366092"/>
      </top>
      <bottom/>
      <diagonal/>
    </border>
    <border>
      <left/>
      <right/>
      <top style="thick">
        <color rgb="FF366092"/>
      </top>
      <bottom/>
      <diagonal/>
    </border>
    <border>
      <left/>
      <right style="thick">
        <color rgb="FF366092"/>
      </right>
      <top style="thick">
        <color rgb="FF366092"/>
      </top>
      <bottom/>
      <diagonal/>
    </border>
    <border>
      <left style="thick">
        <color rgb="FF366092"/>
      </left>
      <right/>
      <top/>
      <bottom/>
      <diagonal/>
    </border>
    <border>
      <left/>
      <right style="thick">
        <color rgb="FF366092"/>
      </right>
      <top/>
      <bottom/>
      <diagonal/>
    </border>
    <border>
      <left style="thick">
        <color rgb="FF366092"/>
      </left>
      <right/>
      <top/>
      <bottom style="thick">
        <color rgb="FF366092"/>
      </bottom>
      <diagonal/>
    </border>
    <border>
      <left/>
      <right/>
      <top/>
      <bottom style="thick">
        <color rgb="FF366092"/>
      </bottom>
      <diagonal/>
    </border>
    <border>
      <left/>
      <right style="thick">
        <color rgb="FF366092"/>
      </right>
      <top/>
      <bottom style="thick">
        <color rgb="FF36609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5" fillId="0" borderId="8"/>
  </cellStyleXfs>
  <cellXfs count="119">
    <xf numFmtId="0" fontId="0" fillId="0" borderId="0" xfId="0" applyFont="1" applyAlignment="1"/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9" borderId="16" xfId="0" applyFont="1" applyFill="1" applyBorder="1"/>
    <xf numFmtId="0" fontId="11" fillId="4" borderId="17" xfId="0" applyFont="1" applyFill="1" applyBorder="1"/>
    <xf numFmtId="0" fontId="1" fillId="9" borderId="3" xfId="0" applyFont="1" applyFill="1" applyBorder="1" applyAlignment="1">
      <alignment horizontal="center"/>
    </xf>
    <xf numFmtId="0" fontId="11" fillId="4" borderId="18" xfId="0" applyFont="1" applyFill="1" applyBorder="1"/>
    <xf numFmtId="0" fontId="10" fillId="9" borderId="19" xfId="0" applyFont="1" applyFill="1" applyBorder="1"/>
    <xf numFmtId="0" fontId="1" fillId="9" borderId="22" xfId="0" applyFont="1" applyFill="1" applyBorder="1" applyAlignment="1">
      <alignment horizontal="center"/>
    </xf>
    <xf numFmtId="0" fontId="11" fillId="0" borderId="23" xfId="0" applyFont="1" applyBorder="1"/>
    <xf numFmtId="0" fontId="13" fillId="4" borderId="3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4" xfId="0" applyFont="1" applyBorder="1"/>
    <xf numFmtId="0" fontId="11" fillId="0" borderId="9" xfId="0" applyFont="1" applyBorder="1"/>
    <xf numFmtId="0" fontId="11" fillId="0" borderId="15" xfId="0" applyFont="1" applyBorder="1"/>
    <xf numFmtId="0" fontId="11" fillId="0" borderId="32" xfId="0" applyFont="1" applyBorder="1" applyAlignment="1">
      <alignment horizontal="center"/>
    </xf>
    <xf numFmtId="0" fontId="11" fillId="0" borderId="33" xfId="0" applyFont="1" applyBorder="1"/>
    <xf numFmtId="0" fontId="11" fillId="5" borderId="8" xfId="0" applyFont="1" applyFill="1" applyBorder="1"/>
    <xf numFmtId="0" fontId="13" fillId="4" borderId="3" xfId="0" applyFont="1" applyFill="1" applyBorder="1" applyAlignment="1">
      <alignment vertical="center"/>
    </xf>
    <xf numFmtId="0" fontId="11" fillId="0" borderId="0" xfId="0" applyFont="1"/>
    <xf numFmtId="0" fontId="22" fillId="5" borderId="8" xfId="0" applyFont="1" applyFill="1" applyBorder="1" applyAlignment="1">
      <alignment horizontal="center" vertical="center"/>
    </xf>
    <xf numFmtId="0" fontId="22" fillId="9" borderId="42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3" xfId="0" applyFont="1" applyBorder="1"/>
    <xf numFmtId="0" fontId="23" fillId="0" borderId="3" xfId="0" applyFont="1" applyBorder="1"/>
    <xf numFmtId="0" fontId="1" fillId="9" borderId="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1" fillId="5" borderId="28" xfId="0" applyFont="1" applyFill="1" applyBorder="1"/>
    <xf numFmtId="0" fontId="21" fillId="5" borderId="28" xfId="0" applyFont="1" applyFill="1" applyBorder="1" applyAlignment="1">
      <alignment horizontal="center"/>
    </xf>
    <xf numFmtId="0" fontId="25" fillId="5" borderId="4" xfId="0" applyFont="1" applyFill="1" applyBorder="1"/>
    <xf numFmtId="0" fontId="11" fillId="5" borderId="27" xfId="0" applyFont="1" applyFill="1" applyBorder="1"/>
    <xf numFmtId="0" fontId="21" fillId="5" borderId="27" xfId="0" applyFont="1" applyFill="1" applyBorder="1" applyAlignment="1">
      <alignment horizontal="center"/>
    </xf>
    <xf numFmtId="0" fontId="11" fillId="5" borderId="9" xfId="0" applyFont="1" applyFill="1" applyBorder="1"/>
    <xf numFmtId="0" fontId="11" fillId="12" borderId="27" xfId="0" applyFont="1" applyFill="1" applyBorder="1"/>
    <xf numFmtId="0" fontId="21" fillId="12" borderId="27" xfId="0" applyFont="1" applyFill="1" applyBorder="1" applyAlignment="1">
      <alignment horizontal="center"/>
    </xf>
    <xf numFmtId="0" fontId="11" fillId="12" borderId="9" xfId="0" applyFont="1" applyFill="1" applyBorder="1"/>
    <xf numFmtId="0" fontId="11" fillId="5" borderId="47" xfId="0" applyFont="1" applyFill="1" applyBorder="1"/>
    <xf numFmtId="0" fontId="21" fillId="5" borderId="47" xfId="0" applyFont="1" applyFill="1" applyBorder="1" applyAlignment="1">
      <alignment horizontal="center"/>
    </xf>
    <xf numFmtId="0" fontId="11" fillId="5" borderId="15" xfId="0" applyFont="1" applyFill="1" applyBorder="1"/>
    <xf numFmtId="0" fontId="15" fillId="5" borderId="31" xfId="0" applyFont="1" applyFill="1" applyBorder="1" applyAlignment="1">
      <alignment vertical="center"/>
    </xf>
    <xf numFmtId="0" fontId="2" fillId="0" borderId="30" xfId="0" applyFont="1" applyBorder="1"/>
    <xf numFmtId="0" fontId="15" fillId="10" borderId="31" xfId="0" applyFont="1" applyFill="1" applyBorder="1" applyAlignment="1">
      <alignment vertical="center"/>
    </xf>
    <xf numFmtId="0" fontId="16" fillId="5" borderId="29" xfId="0" applyFont="1" applyFill="1" applyBorder="1"/>
    <xf numFmtId="0" fontId="14" fillId="5" borderId="29" xfId="0" applyFont="1" applyFill="1" applyBorder="1"/>
    <xf numFmtId="0" fontId="18" fillId="5" borderId="31" xfId="0" applyFont="1" applyFill="1" applyBorder="1"/>
    <xf numFmtId="0" fontId="17" fillId="5" borderId="29" xfId="0" applyFont="1" applyFill="1" applyBorder="1"/>
    <xf numFmtId="0" fontId="16" fillId="5" borderId="2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5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1" fillId="4" borderId="20" xfId="0" applyFont="1" applyFill="1" applyBorder="1" applyAlignment="1">
      <alignment horizontal="center"/>
    </xf>
    <xf numFmtId="0" fontId="2" fillId="0" borderId="21" xfId="0" applyFont="1" applyBorder="1"/>
    <xf numFmtId="0" fontId="12" fillId="9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5" fillId="5" borderId="26" xfId="0" applyFont="1" applyFill="1" applyBorder="1" applyAlignment="1">
      <alignment vertical="center"/>
    </xf>
    <xf numFmtId="0" fontId="2" fillId="0" borderId="25" xfId="0" applyFont="1" applyBorder="1"/>
    <xf numFmtId="0" fontId="14" fillId="5" borderId="24" xfId="0" applyFont="1" applyFill="1" applyBorder="1"/>
    <xf numFmtId="0" fontId="17" fillId="5" borderId="29" xfId="0" applyFont="1" applyFill="1" applyBorder="1" applyAlignment="1">
      <alignment horizontal="left"/>
    </xf>
    <xf numFmtId="0" fontId="19" fillId="5" borderId="31" xfId="0" applyFont="1" applyFill="1" applyBorder="1"/>
    <xf numFmtId="0" fontId="11" fillId="5" borderId="31" xfId="0" applyFont="1" applyFill="1" applyBorder="1"/>
    <xf numFmtId="0" fontId="11" fillId="5" borderId="29" xfId="0" applyFont="1" applyFill="1" applyBorder="1"/>
    <xf numFmtId="0" fontId="20" fillId="4" borderId="34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1" fillId="11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vertical="center"/>
    </xf>
    <xf numFmtId="0" fontId="24" fillId="5" borderId="24" xfId="0" applyFont="1" applyFill="1" applyBorder="1"/>
    <xf numFmtId="0" fontId="26" fillId="5" borderId="29" xfId="0" applyFont="1" applyFill="1" applyBorder="1"/>
    <xf numFmtId="0" fontId="11" fillId="5" borderId="31" xfId="0" applyFont="1" applyFill="1" applyBorder="1" applyAlignment="1">
      <alignment vertical="center"/>
    </xf>
    <xf numFmtId="0" fontId="27" fillId="5" borderId="29" xfId="0" applyFont="1" applyFill="1" applyBorder="1"/>
    <xf numFmtId="0" fontId="28" fillId="5" borderId="29" xfId="0" applyFont="1" applyFill="1" applyBorder="1"/>
    <xf numFmtId="0" fontId="11" fillId="5" borderId="46" xfId="0" applyFont="1" applyFill="1" applyBorder="1"/>
    <xf numFmtId="0" fontId="2" fillId="0" borderId="45" xfId="0" applyFont="1" applyBorder="1"/>
    <xf numFmtId="0" fontId="11" fillId="5" borderId="44" xfId="0" applyFont="1" applyFill="1" applyBorder="1"/>
    <xf numFmtId="0" fontId="33" fillId="5" borderId="31" xfId="0" applyFont="1" applyFill="1" applyBorder="1" applyAlignment="1">
      <alignment vertical="center"/>
    </xf>
    <xf numFmtId="0" fontId="15" fillId="12" borderId="31" xfId="0" applyFont="1" applyFill="1" applyBorder="1" applyAlignment="1">
      <alignment vertical="center"/>
    </xf>
    <xf numFmtId="0" fontId="11" fillId="12" borderId="31" xfId="0" applyFont="1" applyFill="1" applyBorder="1" applyAlignment="1">
      <alignment vertical="center"/>
    </xf>
    <xf numFmtId="0" fontId="29" fillId="12" borderId="29" xfId="0" applyFont="1" applyFill="1" applyBorder="1"/>
    <xf numFmtId="0" fontId="30" fillId="5" borderId="29" xfId="0" applyFont="1" applyFill="1" applyBorder="1" applyAlignment="1">
      <alignment horizontal="left"/>
    </xf>
    <xf numFmtId="0" fontId="31" fillId="12" borderId="29" xfId="0" applyFont="1" applyFill="1" applyBorder="1"/>
    <xf numFmtId="0" fontId="18" fillId="12" borderId="31" xfId="0" applyFont="1" applyFill="1" applyBorder="1"/>
    <xf numFmtId="0" fontId="32" fillId="5" borderId="29" xfId="0" applyFont="1" applyFill="1" applyBorder="1" applyAlignment="1">
      <alignment horizontal="left"/>
    </xf>
    <xf numFmtId="0" fontId="34" fillId="5" borderId="31" xfId="0" applyFont="1" applyFill="1" applyBorder="1"/>
    <xf numFmtId="0" fontId="11" fillId="5" borderId="31" xfId="0" applyFont="1" applyFill="1" applyBorder="1" applyAlignment="1">
      <alignment horizontal="left" vertical="center"/>
    </xf>
    <xf numFmtId="0" fontId="36" fillId="13" borderId="48" xfId="1" applyFont="1" applyFill="1" applyBorder="1" applyAlignment="1"/>
    <xf numFmtId="0" fontId="17" fillId="13" borderId="49" xfId="1" applyFont="1" applyFill="1" applyBorder="1" applyAlignment="1"/>
    <xf numFmtId="0" fontId="17" fillId="13" borderId="50" xfId="1" applyFont="1" applyFill="1" applyBorder="1" applyAlignment="1"/>
    <xf numFmtId="0" fontId="17" fillId="13" borderId="51" xfId="1" applyFont="1" applyFill="1" applyBorder="1" applyAlignment="1"/>
    <xf numFmtId="0" fontId="17" fillId="13" borderId="8" xfId="1" applyFont="1" applyFill="1" applyBorder="1" applyAlignment="1"/>
    <xf numFmtId="0" fontId="17" fillId="13" borderId="52" xfId="1" applyFont="1" applyFill="1" applyBorder="1" applyAlignment="1"/>
    <xf numFmtId="0" fontId="37" fillId="13" borderId="8" xfId="1" applyFont="1" applyFill="1" applyBorder="1" applyAlignment="1"/>
    <xf numFmtId="0" fontId="37" fillId="13" borderId="52" xfId="1" applyFont="1" applyFill="1" applyBorder="1" applyAlignment="1"/>
    <xf numFmtId="0" fontId="17" fillId="13" borderId="53" xfId="1" applyFont="1" applyFill="1" applyBorder="1" applyAlignment="1"/>
    <xf numFmtId="0" fontId="17" fillId="13" borderId="54" xfId="1" applyFont="1" applyFill="1" applyBorder="1" applyAlignment="1"/>
    <xf numFmtId="0" fontId="17" fillId="13" borderId="55" xfId="1" applyFont="1" applyFill="1" applyBorder="1" applyAlignment="1"/>
  </cellXfs>
  <cellStyles count="2">
    <cellStyle name="Normal" xfId="0" builtinId="0"/>
    <cellStyle name="Normal 3" xfId="1"/>
  </cellStyles>
  <dxfs count="52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tabSelected="1" topLeftCell="A115" workbookViewId="0">
      <selection activeCell="D148" sqref="D148"/>
    </sheetView>
  </sheetViews>
  <sheetFormatPr defaultColWidth="11.21875" defaultRowHeight="15" customHeight="1"/>
  <cols>
    <col min="1" max="1" width="9.33203125" customWidth="1"/>
    <col min="2" max="5" width="16.77734375" customWidth="1"/>
    <col min="6" max="8" width="13.33203125" customWidth="1"/>
    <col min="9" max="26" width="10.5546875" customWidth="1"/>
  </cols>
  <sheetData>
    <row r="2" spans="2:9" ht="15.75" customHeight="1">
      <c r="G2" s="56" t="s">
        <v>0</v>
      </c>
      <c r="H2" s="57"/>
    </row>
    <row r="3" spans="2:9" ht="15.75" customHeight="1">
      <c r="G3" s="1" t="s">
        <v>1</v>
      </c>
      <c r="H3" s="2">
        <v>15</v>
      </c>
    </row>
    <row r="4" spans="2:9" ht="15.75" customHeight="1">
      <c r="B4" s="58" t="s">
        <v>2</v>
      </c>
      <c r="C4" s="59"/>
      <c r="D4" s="60"/>
      <c r="E4" s="3"/>
      <c r="G4" s="4" t="s">
        <v>3</v>
      </c>
      <c r="H4" s="5">
        <v>10</v>
      </c>
    </row>
    <row r="5" spans="2:9" ht="15.75" customHeight="1">
      <c r="B5" s="61"/>
      <c r="C5" s="62"/>
      <c r="D5" s="63"/>
      <c r="E5" s="3"/>
      <c r="G5" s="6" t="s">
        <v>4</v>
      </c>
      <c r="H5" s="5">
        <v>5</v>
      </c>
    </row>
    <row r="6" spans="2:9" ht="15.75" customHeight="1">
      <c r="B6" s="64"/>
      <c r="C6" s="65"/>
      <c r="D6" s="66"/>
      <c r="E6" s="3"/>
      <c r="G6" s="7" t="s">
        <v>5</v>
      </c>
      <c r="H6" s="8">
        <v>2</v>
      </c>
    </row>
    <row r="8" spans="2:9" ht="15.75">
      <c r="B8" s="9" t="s">
        <v>6</v>
      </c>
      <c r="C8" s="10">
        <v>1996</v>
      </c>
      <c r="G8" s="11" t="s">
        <v>7</v>
      </c>
      <c r="H8" s="12">
        <v>209</v>
      </c>
    </row>
    <row r="9" spans="2:9" ht="15.75">
      <c r="B9" s="13" t="s">
        <v>8</v>
      </c>
      <c r="C9" s="67" t="s">
        <v>9</v>
      </c>
      <c r="D9" s="68"/>
      <c r="E9" s="57"/>
    </row>
    <row r="10" spans="2:9" ht="15.75" customHeight="1">
      <c r="G10" s="14" t="s">
        <v>10</v>
      </c>
      <c r="H10" s="15">
        <f>SUM(H13:H1999)</f>
        <v>47025</v>
      </c>
    </row>
    <row r="11" spans="2:9" ht="18.75">
      <c r="B11" s="69" t="s">
        <v>11</v>
      </c>
      <c r="C11" s="68"/>
      <c r="D11" s="68"/>
      <c r="E11" s="68"/>
      <c r="F11" s="68"/>
      <c r="G11" s="68"/>
      <c r="H11" s="68"/>
      <c r="I11" s="57"/>
    </row>
    <row r="12" spans="2:9" ht="15.75">
      <c r="B12" s="70" t="s">
        <v>12</v>
      </c>
      <c r="C12" s="57"/>
      <c r="D12" s="71" t="s">
        <v>13</v>
      </c>
      <c r="E12" s="57"/>
      <c r="F12" s="16" t="s">
        <v>14</v>
      </c>
      <c r="G12" s="16" t="s">
        <v>15</v>
      </c>
      <c r="H12" s="16" t="s">
        <v>16</v>
      </c>
      <c r="I12" s="16" t="s">
        <v>17</v>
      </c>
    </row>
    <row r="13" spans="2:9" ht="18.75">
      <c r="B13" s="74" t="s">
        <v>18</v>
      </c>
      <c r="C13" s="73"/>
      <c r="D13" s="72" t="s">
        <v>19</v>
      </c>
      <c r="E13" s="73"/>
      <c r="F13" s="17" t="s">
        <v>5</v>
      </c>
      <c r="G13" s="17">
        <v>4</v>
      </c>
      <c r="H13" s="18">
        <f t="shared" ref="H13:H83" si="0">IF(F13="A1",($H$8/G13)*$H$3,IF(F13="A",($H$8/G13)*$H$4,IF(F13="B",($H$8/G13)*$H$5,IF(F13="C",($H$8/G13)*$H$6))))</f>
        <v>104.5</v>
      </c>
      <c r="I13" s="19">
        <f t="shared" ref="I13:I131" si="1">(H13/$H$10)*100</f>
        <v>0.22222222222222221</v>
      </c>
    </row>
    <row r="14" spans="2:9" ht="18.75">
      <c r="B14" s="51" t="s">
        <v>20</v>
      </c>
      <c r="C14" s="49"/>
      <c r="D14" s="48" t="s">
        <v>21</v>
      </c>
      <c r="E14" s="49"/>
      <c r="F14" s="17" t="s">
        <v>5</v>
      </c>
      <c r="G14" s="17">
        <v>4</v>
      </c>
      <c r="H14" s="18">
        <f t="shared" si="0"/>
        <v>104.5</v>
      </c>
      <c r="I14" s="20">
        <f t="shared" si="1"/>
        <v>0.22222222222222221</v>
      </c>
    </row>
    <row r="15" spans="2:9" ht="18.75">
      <c r="B15" s="52" t="s">
        <v>22</v>
      </c>
      <c r="C15" s="49"/>
      <c r="D15" s="48" t="s">
        <v>23</v>
      </c>
      <c r="E15" s="49"/>
      <c r="F15" s="17" t="s">
        <v>4</v>
      </c>
      <c r="G15" s="17">
        <v>1</v>
      </c>
      <c r="H15" s="18">
        <f t="shared" si="0"/>
        <v>1045</v>
      </c>
      <c r="I15" s="20">
        <f t="shared" si="1"/>
        <v>2.2222222222222223</v>
      </c>
    </row>
    <row r="16" spans="2:9" ht="18.75">
      <c r="B16" s="52" t="s">
        <v>24</v>
      </c>
      <c r="C16" s="49"/>
      <c r="D16" s="50" t="s">
        <v>21</v>
      </c>
      <c r="E16" s="49"/>
      <c r="F16" s="17" t="s">
        <v>5</v>
      </c>
      <c r="G16" s="17">
        <v>4</v>
      </c>
      <c r="H16" s="18">
        <f t="shared" si="0"/>
        <v>104.5</v>
      </c>
      <c r="I16" s="20">
        <f t="shared" si="1"/>
        <v>0.22222222222222221</v>
      </c>
    </row>
    <row r="17" spans="2:9" ht="18.75">
      <c r="B17" s="52" t="s">
        <v>25</v>
      </c>
      <c r="C17" s="49"/>
      <c r="D17" s="48" t="s">
        <v>26</v>
      </c>
      <c r="E17" s="49"/>
      <c r="F17" s="17" t="s">
        <v>4</v>
      </c>
      <c r="G17" s="17">
        <v>1</v>
      </c>
      <c r="H17" s="18">
        <f t="shared" si="0"/>
        <v>1045</v>
      </c>
      <c r="I17" s="20">
        <f t="shared" si="1"/>
        <v>2.2222222222222223</v>
      </c>
    </row>
    <row r="18" spans="2:9" ht="18.75">
      <c r="B18" s="54" t="s">
        <v>27</v>
      </c>
      <c r="C18" s="49"/>
      <c r="D18" s="53" t="s">
        <v>28</v>
      </c>
      <c r="E18" s="49"/>
      <c r="F18" s="17" t="s">
        <v>4</v>
      </c>
      <c r="G18" s="17">
        <v>1</v>
      </c>
      <c r="H18" s="18">
        <f t="shared" si="0"/>
        <v>1045</v>
      </c>
      <c r="I18" s="20">
        <f t="shared" si="1"/>
        <v>2.2222222222222223</v>
      </c>
    </row>
    <row r="19" spans="2:9" ht="18.75">
      <c r="B19" s="52" t="s">
        <v>29</v>
      </c>
      <c r="C19" s="49"/>
      <c r="D19" s="48" t="s">
        <v>30</v>
      </c>
      <c r="E19" s="49"/>
      <c r="F19" s="17" t="s">
        <v>4</v>
      </c>
      <c r="G19" s="17">
        <v>1</v>
      </c>
      <c r="H19" s="18">
        <f t="shared" si="0"/>
        <v>1045</v>
      </c>
      <c r="I19" s="20">
        <f t="shared" si="1"/>
        <v>2.2222222222222223</v>
      </c>
    </row>
    <row r="20" spans="2:9" ht="18.75">
      <c r="B20" s="52" t="s">
        <v>31</v>
      </c>
      <c r="C20" s="49"/>
      <c r="D20" s="50" t="s">
        <v>21</v>
      </c>
      <c r="E20" s="49"/>
      <c r="F20" s="17" t="s">
        <v>5</v>
      </c>
      <c r="G20" s="17">
        <v>4</v>
      </c>
      <c r="H20" s="18">
        <f t="shared" si="0"/>
        <v>104.5</v>
      </c>
      <c r="I20" s="20">
        <f t="shared" si="1"/>
        <v>0.22222222222222221</v>
      </c>
    </row>
    <row r="21" spans="2:9" ht="15.75" customHeight="1">
      <c r="B21" s="52" t="s">
        <v>32</v>
      </c>
      <c r="C21" s="49"/>
      <c r="D21" s="48" t="s">
        <v>33</v>
      </c>
      <c r="E21" s="49"/>
      <c r="F21" s="17" t="s">
        <v>1</v>
      </c>
      <c r="G21" s="17">
        <v>1</v>
      </c>
      <c r="H21" s="18">
        <f t="shared" si="0"/>
        <v>3135</v>
      </c>
      <c r="I21" s="20">
        <f t="shared" si="1"/>
        <v>6.666666666666667</v>
      </c>
    </row>
    <row r="22" spans="2:9" ht="15.75" customHeight="1">
      <c r="B22" s="52" t="s">
        <v>34</v>
      </c>
      <c r="C22" s="49"/>
      <c r="D22" s="48" t="s">
        <v>35</v>
      </c>
      <c r="E22" s="49"/>
      <c r="F22" s="17" t="s">
        <v>5</v>
      </c>
      <c r="G22" s="17">
        <v>4</v>
      </c>
      <c r="H22" s="18">
        <f t="shared" si="0"/>
        <v>104.5</v>
      </c>
      <c r="I22" s="20">
        <f t="shared" si="1"/>
        <v>0.22222222222222221</v>
      </c>
    </row>
    <row r="23" spans="2:9" ht="15.75" customHeight="1">
      <c r="B23" s="52" t="s">
        <v>36</v>
      </c>
      <c r="C23" s="49"/>
      <c r="D23" s="48" t="s">
        <v>37</v>
      </c>
      <c r="E23" s="49"/>
      <c r="F23" s="17" t="s">
        <v>5</v>
      </c>
      <c r="G23" s="17">
        <v>4</v>
      </c>
      <c r="H23" s="18">
        <f t="shared" si="0"/>
        <v>104.5</v>
      </c>
      <c r="I23" s="20">
        <f t="shared" si="1"/>
        <v>0.22222222222222221</v>
      </c>
    </row>
    <row r="24" spans="2:9" ht="15.75" customHeight="1">
      <c r="B24" s="52" t="s">
        <v>38</v>
      </c>
      <c r="C24" s="49"/>
      <c r="D24" s="50" t="s">
        <v>21</v>
      </c>
      <c r="E24" s="49"/>
      <c r="F24" s="17" t="s">
        <v>5</v>
      </c>
      <c r="G24" s="17">
        <v>4</v>
      </c>
      <c r="H24" s="18">
        <f t="shared" si="0"/>
        <v>104.5</v>
      </c>
      <c r="I24" s="20">
        <f t="shared" si="1"/>
        <v>0.22222222222222221</v>
      </c>
    </row>
    <row r="25" spans="2:9" ht="15.75" customHeight="1">
      <c r="B25" s="52" t="s">
        <v>39</v>
      </c>
      <c r="C25" s="49"/>
      <c r="D25" s="48" t="s">
        <v>40</v>
      </c>
      <c r="E25" s="49"/>
      <c r="F25" s="17" t="s">
        <v>5</v>
      </c>
      <c r="G25" s="17">
        <v>4</v>
      </c>
      <c r="H25" s="18">
        <f t="shared" si="0"/>
        <v>104.5</v>
      </c>
      <c r="I25" s="20">
        <f t="shared" si="1"/>
        <v>0.22222222222222221</v>
      </c>
    </row>
    <row r="26" spans="2:9" ht="15.75" customHeight="1">
      <c r="B26" s="52" t="s">
        <v>41</v>
      </c>
      <c r="C26" s="49"/>
      <c r="D26" s="48" t="s">
        <v>42</v>
      </c>
      <c r="E26" s="49"/>
      <c r="F26" s="17" t="s">
        <v>4</v>
      </c>
      <c r="G26" s="17">
        <v>1</v>
      </c>
      <c r="H26" s="18">
        <f t="shared" si="0"/>
        <v>1045</v>
      </c>
      <c r="I26" s="20">
        <f t="shared" si="1"/>
        <v>2.2222222222222223</v>
      </c>
    </row>
    <row r="27" spans="2:9" ht="15.75" customHeight="1">
      <c r="B27" s="52" t="s">
        <v>43</v>
      </c>
      <c r="C27" s="49"/>
      <c r="D27" s="53" t="s">
        <v>44</v>
      </c>
      <c r="E27" s="49"/>
      <c r="F27" s="17" t="s">
        <v>5</v>
      </c>
      <c r="G27" s="17">
        <v>4</v>
      </c>
      <c r="H27" s="18">
        <f t="shared" si="0"/>
        <v>104.5</v>
      </c>
      <c r="I27" s="20">
        <f t="shared" si="1"/>
        <v>0.22222222222222221</v>
      </c>
    </row>
    <row r="28" spans="2:9" ht="15.75" customHeight="1">
      <c r="B28" s="52" t="s">
        <v>45</v>
      </c>
      <c r="C28" s="49"/>
      <c r="D28" s="48" t="s">
        <v>21</v>
      </c>
      <c r="E28" s="49"/>
      <c r="F28" s="17" t="s">
        <v>5</v>
      </c>
      <c r="G28" s="17">
        <v>4</v>
      </c>
      <c r="H28" s="18">
        <f t="shared" si="0"/>
        <v>104.5</v>
      </c>
      <c r="I28" s="20">
        <f t="shared" si="1"/>
        <v>0.22222222222222221</v>
      </c>
    </row>
    <row r="29" spans="2:9" ht="15.75" customHeight="1">
      <c r="B29" s="52" t="s">
        <v>46</v>
      </c>
      <c r="C29" s="49"/>
      <c r="D29" s="48" t="s">
        <v>47</v>
      </c>
      <c r="E29" s="49"/>
      <c r="F29" s="17" t="s">
        <v>5</v>
      </c>
      <c r="G29" s="17">
        <v>4</v>
      </c>
      <c r="H29" s="18">
        <f t="shared" si="0"/>
        <v>104.5</v>
      </c>
      <c r="I29" s="20">
        <f t="shared" si="1"/>
        <v>0.22222222222222221</v>
      </c>
    </row>
    <row r="30" spans="2:9" ht="15.75" customHeight="1">
      <c r="B30" s="52" t="s">
        <v>48</v>
      </c>
      <c r="C30" s="49"/>
      <c r="D30" s="48" t="s">
        <v>49</v>
      </c>
      <c r="E30" s="49"/>
      <c r="F30" s="17" t="s">
        <v>5</v>
      </c>
      <c r="G30" s="17">
        <v>1</v>
      </c>
      <c r="H30" s="18">
        <f t="shared" si="0"/>
        <v>418</v>
      </c>
      <c r="I30" s="20">
        <f t="shared" si="1"/>
        <v>0.88888888888888884</v>
      </c>
    </row>
    <row r="31" spans="2:9" ht="15.75" customHeight="1">
      <c r="B31" s="54" t="s">
        <v>50</v>
      </c>
      <c r="C31" s="49"/>
      <c r="D31" s="48" t="s">
        <v>21</v>
      </c>
      <c r="E31" s="49"/>
      <c r="F31" s="17" t="s">
        <v>5</v>
      </c>
      <c r="G31" s="17">
        <v>4</v>
      </c>
      <c r="H31" s="18">
        <f t="shared" si="0"/>
        <v>104.5</v>
      </c>
      <c r="I31" s="20">
        <f t="shared" si="1"/>
        <v>0.22222222222222221</v>
      </c>
    </row>
    <row r="32" spans="2:9" ht="15.75" customHeight="1">
      <c r="B32" s="52" t="s">
        <v>51</v>
      </c>
      <c r="C32" s="49"/>
      <c r="D32" s="48" t="s">
        <v>52</v>
      </c>
      <c r="E32" s="49"/>
      <c r="F32" s="17" t="s">
        <v>5</v>
      </c>
      <c r="G32" s="17">
        <v>4</v>
      </c>
      <c r="H32" s="18">
        <f t="shared" si="0"/>
        <v>104.5</v>
      </c>
      <c r="I32" s="20">
        <f t="shared" si="1"/>
        <v>0.22222222222222221</v>
      </c>
    </row>
    <row r="33" spans="2:9" ht="15.75" customHeight="1">
      <c r="B33" s="54" t="s">
        <v>53</v>
      </c>
      <c r="C33" s="49"/>
      <c r="D33" s="53" t="s">
        <v>54</v>
      </c>
      <c r="E33" s="49"/>
      <c r="F33" s="17" t="s">
        <v>4</v>
      </c>
      <c r="G33" s="17">
        <v>2</v>
      </c>
      <c r="H33" s="18">
        <f t="shared" si="0"/>
        <v>522.5</v>
      </c>
      <c r="I33" s="20">
        <f t="shared" si="1"/>
        <v>1.1111111111111112</v>
      </c>
    </row>
    <row r="34" spans="2:9" ht="15.75" customHeight="1">
      <c r="B34" s="52" t="s">
        <v>55</v>
      </c>
      <c r="C34" s="49"/>
      <c r="D34" s="50" t="s">
        <v>21</v>
      </c>
      <c r="E34" s="49"/>
      <c r="F34" s="17" t="s">
        <v>5</v>
      </c>
      <c r="G34" s="17">
        <v>4</v>
      </c>
      <c r="H34" s="18">
        <f t="shared" si="0"/>
        <v>104.5</v>
      </c>
      <c r="I34" s="20">
        <f t="shared" si="1"/>
        <v>0.22222222222222221</v>
      </c>
    </row>
    <row r="35" spans="2:9" ht="15.75" customHeight="1">
      <c r="B35" s="52" t="s">
        <v>56</v>
      </c>
      <c r="C35" s="49"/>
      <c r="D35" s="50" t="s">
        <v>21</v>
      </c>
      <c r="E35" s="49"/>
      <c r="F35" s="17" t="s">
        <v>5</v>
      </c>
      <c r="G35" s="17">
        <v>4</v>
      </c>
      <c r="H35" s="18">
        <f t="shared" si="0"/>
        <v>104.5</v>
      </c>
      <c r="I35" s="20">
        <f t="shared" si="1"/>
        <v>0.22222222222222221</v>
      </c>
    </row>
    <row r="36" spans="2:9" ht="15.75" customHeight="1">
      <c r="B36" s="52" t="s">
        <v>57</v>
      </c>
      <c r="C36" s="49"/>
      <c r="D36" s="48" t="s">
        <v>21</v>
      </c>
      <c r="E36" s="49"/>
      <c r="F36" s="17" t="s">
        <v>4</v>
      </c>
      <c r="G36" s="17">
        <v>1</v>
      </c>
      <c r="H36" s="18">
        <f t="shared" si="0"/>
        <v>1045</v>
      </c>
      <c r="I36" s="20">
        <f t="shared" si="1"/>
        <v>2.2222222222222223</v>
      </c>
    </row>
    <row r="37" spans="2:9" ht="15.75" customHeight="1">
      <c r="B37" s="52" t="s">
        <v>58</v>
      </c>
      <c r="C37" s="49"/>
      <c r="D37" s="48" t="s">
        <v>59</v>
      </c>
      <c r="E37" s="49"/>
      <c r="F37" s="17" t="s">
        <v>5</v>
      </c>
      <c r="G37" s="17">
        <v>4</v>
      </c>
      <c r="H37" s="18">
        <f t="shared" si="0"/>
        <v>104.5</v>
      </c>
      <c r="I37" s="20">
        <f t="shared" si="1"/>
        <v>0.22222222222222221</v>
      </c>
    </row>
    <row r="38" spans="2:9" ht="15.75" customHeight="1">
      <c r="B38" s="52" t="s">
        <v>60</v>
      </c>
      <c r="C38" s="49"/>
      <c r="D38" s="48" t="s">
        <v>61</v>
      </c>
      <c r="E38" s="49"/>
      <c r="F38" s="17" t="s">
        <v>5</v>
      </c>
      <c r="G38" s="17">
        <v>4</v>
      </c>
      <c r="H38" s="18">
        <f t="shared" si="0"/>
        <v>104.5</v>
      </c>
      <c r="I38" s="20">
        <f t="shared" si="1"/>
        <v>0.22222222222222221</v>
      </c>
    </row>
    <row r="39" spans="2:9" ht="15.75" customHeight="1">
      <c r="B39" s="52" t="s">
        <v>62</v>
      </c>
      <c r="C39" s="49"/>
      <c r="D39" s="48" t="s">
        <v>63</v>
      </c>
      <c r="E39" s="49"/>
      <c r="F39" s="17" t="s">
        <v>5</v>
      </c>
      <c r="G39" s="17">
        <v>4</v>
      </c>
      <c r="H39" s="18">
        <f t="shared" si="0"/>
        <v>104.5</v>
      </c>
      <c r="I39" s="20">
        <f t="shared" si="1"/>
        <v>0.22222222222222221</v>
      </c>
    </row>
    <row r="40" spans="2:9" ht="15.75" customHeight="1">
      <c r="B40" s="52" t="s">
        <v>64</v>
      </c>
      <c r="C40" s="49"/>
      <c r="D40" s="48" t="s">
        <v>65</v>
      </c>
      <c r="E40" s="49"/>
      <c r="F40" s="17" t="s">
        <v>3</v>
      </c>
      <c r="G40" s="17">
        <v>1</v>
      </c>
      <c r="H40" s="18">
        <f t="shared" si="0"/>
        <v>2090</v>
      </c>
      <c r="I40" s="20">
        <f t="shared" si="1"/>
        <v>4.4444444444444446</v>
      </c>
    </row>
    <row r="41" spans="2:9" ht="15.75" customHeight="1">
      <c r="B41" s="52" t="s">
        <v>66</v>
      </c>
      <c r="C41" s="49"/>
      <c r="D41" s="53" t="s">
        <v>67</v>
      </c>
      <c r="E41" s="49"/>
      <c r="F41" s="17" t="s">
        <v>5</v>
      </c>
      <c r="G41" s="17">
        <v>4</v>
      </c>
      <c r="H41" s="18">
        <f t="shared" si="0"/>
        <v>104.5</v>
      </c>
      <c r="I41" s="20">
        <f t="shared" si="1"/>
        <v>0.22222222222222221</v>
      </c>
    </row>
    <row r="42" spans="2:9" ht="15.75" customHeight="1">
      <c r="B42" s="52" t="s">
        <v>68</v>
      </c>
      <c r="C42" s="49"/>
      <c r="D42" s="48" t="s">
        <v>69</v>
      </c>
      <c r="E42" s="49"/>
      <c r="F42" s="17" t="s">
        <v>5</v>
      </c>
      <c r="G42" s="17">
        <v>4</v>
      </c>
      <c r="H42" s="18">
        <f t="shared" si="0"/>
        <v>104.5</v>
      </c>
      <c r="I42" s="20">
        <f t="shared" si="1"/>
        <v>0.22222222222222221</v>
      </c>
    </row>
    <row r="43" spans="2:9" ht="15.75" customHeight="1">
      <c r="B43" s="54" t="s">
        <v>70</v>
      </c>
      <c r="C43" s="49"/>
      <c r="D43" s="48" t="s">
        <v>47</v>
      </c>
      <c r="E43" s="49"/>
      <c r="F43" s="17" t="s">
        <v>5</v>
      </c>
      <c r="G43" s="17">
        <v>4</v>
      </c>
      <c r="H43" s="18">
        <f t="shared" si="0"/>
        <v>104.5</v>
      </c>
      <c r="I43" s="20">
        <f t="shared" si="1"/>
        <v>0.22222222222222221</v>
      </c>
    </row>
    <row r="44" spans="2:9" ht="15.75" customHeight="1">
      <c r="B44" s="52" t="s">
        <v>71</v>
      </c>
      <c r="C44" s="49"/>
      <c r="D44" s="50" t="s">
        <v>21</v>
      </c>
      <c r="E44" s="49"/>
      <c r="F44" s="17" t="s">
        <v>5</v>
      </c>
      <c r="G44" s="17">
        <v>4</v>
      </c>
      <c r="H44" s="18">
        <f t="shared" si="0"/>
        <v>104.5</v>
      </c>
      <c r="I44" s="20">
        <f t="shared" si="1"/>
        <v>0.22222222222222221</v>
      </c>
    </row>
    <row r="45" spans="2:9" ht="15.75" customHeight="1">
      <c r="B45" s="52" t="s">
        <v>72</v>
      </c>
      <c r="C45" s="49"/>
      <c r="D45" s="50" t="s">
        <v>21</v>
      </c>
      <c r="E45" s="49"/>
      <c r="F45" s="17" t="s">
        <v>5</v>
      </c>
      <c r="G45" s="17">
        <v>4</v>
      </c>
      <c r="H45" s="18">
        <f t="shared" si="0"/>
        <v>104.5</v>
      </c>
      <c r="I45" s="20">
        <f t="shared" si="1"/>
        <v>0.22222222222222221</v>
      </c>
    </row>
    <row r="46" spans="2:9" ht="15.75" customHeight="1">
      <c r="B46" s="52" t="s">
        <v>73</v>
      </c>
      <c r="C46" s="49"/>
      <c r="D46" s="50" t="s">
        <v>21</v>
      </c>
      <c r="E46" s="49"/>
      <c r="F46" s="17" t="s">
        <v>5</v>
      </c>
      <c r="G46" s="17">
        <v>4</v>
      </c>
      <c r="H46" s="18">
        <f t="shared" si="0"/>
        <v>104.5</v>
      </c>
      <c r="I46" s="20">
        <f t="shared" si="1"/>
        <v>0.22222222222222221</v>
      </c>
    </row>
    <row r="47" spans="2:9" ht="15.75" customHeight="1">
      <c r="B47" s="52" t="s">
        <v>74</v>
      </c>
      <c r="C47" s="49"/>
      <c r="D47" s="50" t="s">
        <v>21</v>
      </c>
      <c r="E47" s="49"/>
      <c r="F47" s="17" t="s">
        <v>5</v>
      </c>
      <c r="G47" s="17">
        <v>4</v>
      </c>
      <c r="H47" s="18">
        <f t="shared" si="0"/>
        <v>104.5</v>
      </c>
      <c r="I47" s="20">
        <f t="shared" si="1"/>
        <v>0.22222222222222221</v>
      </c>
    </row>
    <row r="48" spans="2:9" ht="15.75" customHeight="1">
      <c r="B48" s="52" t="s">
        <v>75</v>
      </c>
      <c r="C48" s="49"/>
      <c r="D48" s="48" t="s">
        <v>21</v>
      </c>
      <c r="E48" s="49"/>
      <c r="F48" s="17" t="s">
        <v>5</v>
      </c>
      <c r="G48" s="17">
        <v>4</v>
      </c>
      <c r="H48" s="18">
        <f t="shared" si="0"/>
        <v>104.5</v>
      </c>
      <c r="I48" s="20">
        <f t="shared" si="1"/>
        <v>0.22222222222222221</v>
      </c>
    </row>
    <row r="49" spans="2:9" ht="15.75" customHeight="1">
      <c r="B49" s="52" t="s">
        <v>76</v>
      </c>
      <c r="C49" s="49"/>
      <c r="D49" s="48" t="s">
        <v>77</v>
      </c>
      <c r="E49" s="49"/>
      <c r="F49" s="17" t="s">
        <v>5</v>
      </c>
      <c r="G49" s="17">
        <v>4</v>
      </c>
      <c r="H49" s="18">
        <f t="shared" si="0"/>
        <v>104.5</v>
      </c>
      <c r="I49" s="20">
        <f t="shared" si="1"/>
        <v>0.22222222222222221</v>
      </c>
    </row>
    <row r="50" spans="2:9" ht="15.75" customHeight="1">
      <c r="B50" s="52" t="s">
        <v>78</v>
      </c>
      <c r="C50" s="49"/>
      <c r="D50" s="48" t="s">
        <v>21</v>
      </c>
      <c r="E50" s="49"/>
      <c r="F50" s="17" t="s">
        <v>5</v>
      </c>
      <c r="G50" s="17">
        <v>4</v>
      </c>
      <c r="H50" s="18">
        <f t="shared" si="0"/>
        <v>104.5</v>
      </c>
      <c r="I50" s="20">
        <f t="shared" si="1"/>
        <v>0.22222222222222221</v>
      </c>
    </row>
    <row r="51" spans="2:9" ht="15.75" customHeight="1">
      <c r="B51" s="54" t="s">
        <v>79</v>
      </c>
      <c r="C51" s="49"/>
      <c r="D51" s="76" t="s">
        <v>80</v>
      </c>
      <c r="E51" s="49"/>
      <c r="F51" s="17" t="s">
        <v>4</v>
      </c>
      <c r="G51" s="17">
        <v>2</v>
      </c>
      <c r="H51" s="18">
        <f t="shared" si="0"/>
        <v>522.5</v>
      </c>
      <c r="I51" s="20">
        <f t="shared" si="1"/>
        <v>1.1111111111111112</v>
      </c>
    </row>
    <row r="52" spans="2:9" ht="15.75" customHeight="1">
      <c r="B52" s="52" t="s">
        <v>81</v>
      </c>
      <c r="C52" s="49"/>
      <c r="D52" s="48" t="s">
        <v>82</v>
      </c>
      <c r="E52" s="49"/>
      <c r="F52" s="17" t="s">
        <v>5</v>
      </c>
      <c r="G52" s="17">
        <v>4</v>
      </c>
      <c r="H52" s="18">
        <f t="shared" si="0"/>
        <v>104.5</v>
      </c>
      <c r="I52" s="20">
        <f t="shared" si="1"/>
        <v>0.22222222222222221</v>
      </c>
    </row>
    <row r="53" spans="2:9" ht="15.75" customHeight="1">
      <c r="B53" s="52" t="s">
        <v>83</v>
      </c>
      <c r="C53" s="49"/>
      <c r="D53" s="50" t="s">
        <v>84</v>
      </c>
      <c r="E53" s="49"/>
      <c r="F53" s="17" t="s">
        <v>5</v>
      </c>
      <c r="G53" s="17">
        <v>4</v>
      </c>
      <c r="H53" s="18">
        <f t="shared" si="0"/>
        <v>104.5</v>
      </c>
      <c r="I53" s="20">
        <f t="shared" si="1"/>
        <v>0.22222222222222221</v>
      </c>
    </row>
    <row r="54" spans="2:9" ht="15.75" customHeight="1">
      <c r="B54" s="75" t="s">
        <v>85</v>
      </c>
      <c r="C54" s="49"/>
      <c r="D54" s="53" t="s">
        <v>84</v>
      </c>
      <c r="E54" s="49"/>
      <c r="F54" s="17" t="s">
        <v>5</v>
      </c>
      <c r="G54" s="17">
        <v>4</v>
      </c>
      <c r="H54" s="18">
        <f t="shared" si="0"/>
        <v>104.5</v>
      </c>
      <c r="I54" s="20">
        <f t="shared" si="1"/>
        <v>0.22222222222222221</v>
      </c>
    </row>
    <row r="55" spans="2:9" ht="15.75" customHeight="1">
      <c r="B55" s="75" t="s">
        <v>86</v>
      </c>
      <c r="C55" s="49"/>
      <c r="D55" s="50" t="s">
        <v>21</v>
      </c>
      <c r="E55" s="49"/>
      <c r="F55" s="17" t="s">
        <v>5</v>
      </c>
      <c r="G55" s="17">
        <v>4</v>
      </c>
      <c r="H55" s="18">
        <f t="shared" si="0"/>
        <v>104.5</v>
      </c>
      <c r="I55" s="20">
        <f t="shared" si="1"/>
        <v>0.22222222222222221</v>
      </c>
    </row>
    <row r="56" spans="2:9" ht="15.75" customHeight="1">
      <c r="B56" s="54" t="s">
        <v>87</v>
      </c>
      <c r="C56" s="49"/>
      <c r="D56" s="53" t="s">
        <v>88</v>
      </c>
      <c r="E56" s="49"/>
      <c r="F56" s="17" t="s">
        <v>1</v>
      </c>
      <c r="G56" s="17">
        <v>1</v>
      </c>
      <c r="H56" s="18">
        <f t="shared" si="0"/>
        <v>3135</v>
      </c>
      <c r="I56" s="20">
        <f t="shared" si="1"/>
        <v>6.666666666666667</v>
      </c>
    </row>
    <row r="57" spans="2:9" ht="15.75" customHeight="1">
      <c r="B57" s="75" t="s">
        <v>89</v>
      </c>
      <c r="C57" s="49"/>
      <c r="D57" s="50" t="s">
        <v>21</v>
      </c>
      <c r="E57" s="49"/>
      <c r="F57" s="17" t="s">
        <v>5</v>
      </c>
      <c r="G57" s="17">
        <v>4</v>
      </c>
      <c r="H57" s="18">
        <f t="shared" si="0"/>
        <v>104.5</v>
      </c>
      <c r="I57" s="20">
        <f t="shared" si="1"/>
        <v>0.22222222222222221</v>
      </c>
    </row>
    <row r="58" spans="2:9" ht="15.75" customHeight="1">
      <c r="B58" s="52" t="s">
        <v>90</v>
      </c>
      <c r="C58" s="49"/>
      <c r="D58" s="48" t="s">
        <v>91</v>
      </c>
      <c r="E58" s="49"/>
      <c r="F58" s="17" t="s">
        <v>5</v>
      </c>
      <c r="G58" s="17">
        <v>4</v>
      </c>
      <c r="H58" s="18">
        <f t="shared" si="0"/>
        <v>104.5</v>
      </c>
      <c r="I58" s="20">
        <f t="shared" si="1"/>
        <v>0.22222222222222221</v>
      </c>
    </row>
    <row r="59" spans="2:9" ht="15.75" customHeight="1">
      <c r="B59" s="52" t="s">
        <v>92</v>
      </c>
      <c r="C59" s="49"/>
      <c r="D59" s="48" t="s">
        <v>21</v>
      </c>
      <c r="E59" s="49"/>
      <c r="F59" s="17" t="s">
        <v>5</v>
      </c>
      <c r="G59" s="17">
        <v>4</v>
      </c>
      <c r="H59" s="18">
        <f t="shared" si="0"/>
        <v>104.5</v>
      </c>
      <c r="I59" s="20">
        <f t="shared" si="1"/>
        <v>0.22222222222222221</v>
      </c>
    </row>
    <row r="60" spans="2:9" ht="15.75" customHeight="1">
      <c r="B60" s="52" t="s">
        <v>93</v>
      </c>
      <c r="C60" s="49"/>
      <c r="D60" s="48" t="s">
        <v>21</v>
      </c>
      <c r="E60" s="49"/>
      <c r="F60" s="17" t="s">
        <v>5</v>
      </c>
      <c r="G60" s="17">
        <v>4</v>
      </c>
      <c r="H60" s="18">
        <f t="shared" si="0"/>
        <v>104.5</v>
      </c>
      <c r="I60" s="20">
        <f t="shared" si="1"/>
        <v>0.22222222222222221</v>
      </c>
    </row>
    <row r="61" spans="2:9" ht="15.75" customHeight="1">
      <c r="B61" s="52" t="s">
        <v>94</v>
      </c>
      <c r="C61" s="49"/>
      <c r="D61" s="48" t="s">
        <v>95</v>
      </c>
      <c r="E61" s="49"/>
      <c r="F61" s="17" t="s">
        <v>4</v>
      </c>
      <c r="G61" s="17">
        <v>1</v>
      </c>
      <c r="H61" s="18">
        <f t="shared" si="0"/>
        <v>1045</v>
      </c>
      <c r="I61" s="20">
        <f t="shared" si="1"/>
        <v>2.2222222222222223</v>
      </c>
    </row>
    <row r="62" spans="2:9" ht="15.75" customHeight="1">
      <c r="B62" s="51" t="s">
        <v>96</v>
      </c>
      <c r="C62" s="49"/>
      <c r="D62" s="53" t="s">
        <v>97</v>
      </c>
      <c r="E62" s="49"/>
      <c r="F62" s="17" t="s">
        <v>5</v>
      </c>
      <c r="G62" s="17">
        <v>4</v>
      </c>
      <c r="H62" s="18">
        <f t="shared" si="0"/>
        <v>104.5</v>
      </c>
      <c r="I62" s="20">
        <f t="shared" si="1"/>
        <v>0.22222222222222221</v>
      </c>
    </row>
    <row r="63" spans="2:9" ht="15.75" customHeight="1">
      <c r="B63" s="52" t="s">
        <v>98</v>
      </c>
      <c r="C63" s="49"/>
      <c r="D63" s="48" t="s">
        <v>99</v>
      </c>
      <c r="E63" s="49"/>
      <c r="F63" s="17" t="s">
        <v>4</v>
      </c>
      <c r="G63" s="17">
        <v>1</v>
      </c>
      <c r="H63" s="18">
        <f t="shared" si="0"/>
        <v>1045</v>
      </c>
      <c r="I63" s="20">
        <f t="shared" si="1"/>
        <v>2.2222222222222223</v>
      </c>
    </row>
    <row r="64" spans="2:9" ht="15.75" customHeight="1">
      <c r="B64" s="51" t="s">
        <v>100</v>
      </c>
      <c r="C64" s="49"/>
      <c r="D64" s="53" t="s">
        <v>101</v>
      </c>
      <c r="E64" s="49"/>
      <c r="F64" s="17" t="s">
        <v>4</v>
      </c>
      <c r="G64" s="17">
        <v>1</v>
      </c>
      <c r="H64" s="18">
        <f t="shared" si="0"/>
        <v>1045</v>
      </c>
      <c r="I64" s="20">
        <f t="shared" si="1"/>
        <v>2.2222222222222223</v>
      </c>
    </row>
    <row r="65" spans="2:9" ht="15.75" customHeight="1">
      <c r="B65" s="52" t="s">
        <v>102</v>
      </c>
      <c r="C65" s="49"/>
      <c r="D65" s="48" t="s">
        <v>103</v>
      </c>
      <c r="E65" s="49"/>
      <c r="F65" s="17" t="s">
        <v>5</v>
      </c>
      <c r="G65" s="17">
        <v>4</v>
      </c>
      <c r="H65" s="18">
        <f t="shared" si="0"/>
        <v>104.5</v>
      </c>
      <c r="I65" s="20">
        <f t="shared" si="1"/>
        <v>0.22222222222222221</v>
      </c>
    </row>
    <row r="66" spans="2:9" ht="15.75" customHeight="1">
      <c r="B66" s="52" t="s">
        <v>104</v>
      </c>
      <c r="C66" s="49"/>
      <c r="D66" s="48" t="s">
        <v>105</v>
      </c>
      <c r="E66" s="49"/>
      <c r="F66" s="17" t="s">
        <v>5</v>
      </c>
      <c r="G66" s="17">
        <v>4</v>
      </c>
      <c r="H66" s="18">
        <f t="shared" si="0"/>
        <v>104.5</v>
      </c>
      <c r="I66" s="20">
        <f t="shared" si="1"/>
        <v>0.22222222222222221</v>
      </c>
    </row>
    <row r="67" spans="2:9" ht="15.75" customHeight="1">
      <c r="B67" s="51" t="s">
        <v>106</v>
      </c>
      <c r="C67" s="49"/>
      <c r="D67" s="53" t="s">
        <v>44</v>
      </c>
      <c r="E67" s="49"/>
      <c r="F67" s="17" t="s">
        <v>5</v>
      </c>
      <c r="G67" s="17">
        <v>4</v>
      </c>
      <c r="H67" s="18">
        <f t="shared" si="0"/>
        <v>104.5</v>
      </c>
      <c r="I67" s="20">
        <f t="shared" si="1"/>
        <v>0.22222222222222221</v>
      </c>
    </row>
    <row r="68" spans="2:9" ht="15.75" customHeight="1">
      <c r="B68" s="52" t="s">
        <v>107</v>
      </c>
      <c r="C68" s="49"/>
      <c r="D68" s="50" t="s">
        <v>21</v>
      </c>
      <c r="E68" s="49"/>
      <c r="F68" s="17" t="s">
        <v>5</v>
      </c>
      <c r="G68" s="17">
        <v>4</v>
      </c>
      <c r="H68" s="18">
        <f t="shared" si="0"/>
        <v>104.5</v>
      </c>
      <c r="I68" s="20">
        <f t="shared" si="1"/>
        <v>0.22222222222222221</v>
      </c>
    </row>
    <row r="69" spans="2:9" ht="15.75" customHeight="1">
      <c r="B69" s="52" t="s">
        <v>108</v>
      </c>
      <c r="C69" s="49"/>
      <c r="D69" s="48" t="s">
        <v>109</v>
      </c>
      <c r="E69" s="49"/>
      <c r="F69" s="17" t="s">
        <v>5</v>
      </c>
      <c r="G69" s="17">
        <v>1</v>
      </c>
      <c r="H69" s="18">
        <f t="shared" si="0"/>
        <v>418</v>
      </c>
      <c r="I69" s="20">
        <f t="shared" si="1"/>
        <v>0.88888888888888884</v>
      </c>
    </row>
    <row r="70" spans="2:9" ht="15.75" customHeight="1">
      <c r="B70" s="52" t="s">
        <v>110</v>
      </c>
      <c r="C70" s="49"/>
      <c r="D70" s="48" t="s">
        <v>111</v>
      </c>
      <c r="E70" s="49"/>
      <c r="F70" s="17" t="s">
        <v>5</v>
      </c>
      <c r="G70" s="17">
        <v>4</v>
      </c>
      <c r="H70" s="18">
        <f t="shared" si="0"/>
        <v>104.5</v>
      </c>
      <c r="I70" s="20">
        <f t="shared" si="1"/>
        <v>0.22222222222222221</v>
      </c>
    </row>
    <row r="71" spans="2:9" ht="15.75" customHeight="1">
      <c r="B71" s="52" t="s">
        <v>112</v>
      </c>
      <c r="C71" s="49"/>
      <c r="D71" s="48" t="s">
        <v>113</v>
      </c>
      <c r="E71" s="49"/>
      <c r="F71" s="17" t="s">
        <v>3</v>
      </c>
      <c r="G71" s="17">
        <v>1</v>
      </c>
      <c r="H71" s="18">
        <f t="shared" si="0"/>
        <v>2090</v>
      </c>
      <c r="I71" s="20">
        <f t="shared" si="1"/>
        <v>4.4444444444444446</v>
      </c>
    </row>
    <row r="72" spans="2:9" ht="15.75" customHeight="1">
      <c r="B72" s="54" t="s">
        <v>114</v>
      </c>
      <c r="C72" s="49"/>
      <c r="D72" s="53" t="s">
        <v>115</v>
      </c>
      <c r="E72" s="49"/>
      <c r="F72" s="17" t="s">
        <v>3</v>
      </c>
      <c r="G72" s="17">
        <v>1</v>
      </c>
      <c r="H72" s="18">
        <f t="shared" si="0"/>
        <v>2090</v>
      </c>
      <c r="I72" s="20">
        <f t="shared" si="1"/>
        <v>4.4444444444444446</v>
      </c>
    </row>
    <row r="73" spans="2:9" ht="15.75" customHeight="1">
      <c r="B73" s="52" t="s">
        <v>116</v>
      </c>
      <c r="C73" s="49"/>
      <c r="D73" s="48" t="s">
        <v>117</v>
      </c>
      <c r="E73" s="49"/>
      <c r="F73" s="17" t="s">
        <v>5</v>
      </c>
      <c r="G73" s="17">
        <v>4</v>
      </c>
      <c r="H73" s="18">
        <f t="shared" si="0"/>
        <v>104.5</v>
      </c>
      <c r="I73" s="20">
        <f t="shared" si="1"/>
        <v>0.22222222222222221</v>
      </c>
    </row>
    <row r="74" spans="2:9" ht="15.75" customHeight="1">
      <c r="B74" s="52" t="s">
        <v>118</v>
      </c>
      <c r="C74" s="49"/>
      <c r="D74" s="50" t="s">
        <v>21</v>
      </c>
      <c r="E74" s="49"/>
      <c r="F74" s="17" t="s">
        <v>5</v>
      </c>
      <c r="G74" s="17">
        <v>4</v>
      </c>
      <c r="H74" s="18">
        <f t="shared" si="0"/>
        <v>104.5</v>
      </c>
      <c r="I74" s="20">
        <f t="shared" si="1"/>
        <v>0.22222222222222221</v>
      </c>
    </row>
    <row r="75" spans="2:9" ht="15.75" customHeight="1">
      <c r="B75" s="52" t="s">
        <v>119</v>
      </c>
      <c r="C75" s="49"/>
      <c r="D75" s="48" t="s">
        <v>120</v>
      </c>
      <c r="E75" s="49"/>
      <c r="F75" s="17" t="s">
        <v>4</v>
      </c>
      <c r="G75" s="17">
        <v>1</v>
      </c>
      <c r="H75" s="18">
        <f t="shared" si="0"/>
        <v>1045</v>
      </c>
      <c r="I75" s="20">
        <f t="shared" si="1"/>
        <v>2.2222222222222223</v>
      </c>
    </row>
    <row r="76" spans="2:9" ht="15.75" customHeight="1">
      <c r="B76" s="52" t="s">
        <v>121</v>
      </c>
      <c r="C76" s="49"/>
      <c r="D76" s="48" t="s">
        <v>21</v>
      </c>
      <c r="E76" s="49"/>
      <c r="F76" s="17" t="s">
        <v>5</v>
      </c>
      <c r="G76" s="17">
        <v>4</v>
      </c>
      <c r="H76" s="18">
        <f t="shared" si="0"/>
        <v>104.5</v>
      </c>
      <c r="I76" s="20">
        <f t="shared" si="1"/>
        <v>0.22222222222222221</v>
      </c>
    </row>
    <row r="77" spans="2:9" ht="15.75" customHeight="1">
      <c r="B77" s="52" t="s">
        <v>122</v>
      </c>
      <c r="C77" s="49"/>
      <c r="D77" s="48" t="s">
        <v>123</v>
      </c>
      <c r="E77" s="49"/>
      <c r="F77" s="17" t="s">
        <v>5</v>
      </c>
      <c r="G77" s="17">
        <v>4</v>
      </c>
      <c r="H77" s="18">
        <f t="shared" si="0"/>
        <v>104.5</v>
      </c>
      <c r="I77" s="20">
        <f t="shared" si="1"/>
        <v>0.22222222222222221</v>
      </c>
    </row>
    <row r="78" spans="2:9" ht="15.75" customHeight="1">
      <c r="B78" s="52" t="s">
        <v>124</v>
      </c>
      <c r="C78" s="49"/>
      <c r="D78" s="50" t="s">
        <v>21</v>
      </c>
      <c r="E78" s="49"/>
      <c r="F78" s="17" t="s">
        <v>5</v>
      </c>
      <c r="G78" s="17">
        <v>4</v>
      </c>
      <c r="H78" s="18">
        <f t="shared" si="0"/>
        <v>104.5</v>
      </c>
      <c r="I78" s="20">
        <f t="shared" si="1"/>
        <v>0.22222222222222221</v>
      </c>
    </row>
    <row r="79" spans="2:9" ht="15.75" customHeight="1">
      <c r="B79" s="52" t="s">
        <v>125</v>
      </c>
      <c r="C79" s="49"/>
      <c r="D79" s="48" t="s">
        <v>21</v>
      </c>
      <c r="E79" s="49"/>
      <c r="F79" s="17" t="s">
        <v>5</v>
      </c>
      <c r="G79" s="17">
        <v>4</v>
      </c>
      <c r="H79" s="18">
        <f t="shared" si="0"/>
        <v>104.5</v>
      </c>
      <c r="I79" s="20">
        <f t="shared" si="1"/>
        <v>0.22222222222222221</v>
      </c>
    </row>
    <row r="80" spans="2:9" ht="15.75" customHeight="1">
      <c r="B80" s="52" t="s">
        <v>126</v>
      </c>
      <c r="C80" s="49"/>
      <c r="D80" s="48" t="s">
        <v>127</v>
      </c>
      <c r="E80" s="49"/>
      <c r="F80" s="17" t="s">
        <v>5</v>
      </c>
      <c r="G80" s="17">
        <v>4</v>
      </c>
      <c r="H80" s="18">
        <f t="shared" si="0"/>
        <v>104.5</v>
      </c>
      <c r="I80" s="20">
        <f t="shared" si="1"/>
        <v>0.22222222222222221</v>
      </c>
    </row>
    <row r="81" spans="2:9" ht="15.75" customHeight="1">
      <c r="B81" s="52" t="s">
        <v>128</v>
      </c>
      <c r="C81" s="49"/>
      <c r="D81" s="48" t="s">
        <v>129</v>
      </c>
      <c r="E81" s="49"/>
      <c r="F81" s="17" t="s">
        <v>5</v>
      </c>
      <c r="G81" s="17">
        <v>4</v>
      </c>
      <c r="H81" s="18">
        <f t="shared" si="0"/>
        <v>104.5</v>
      </c>
      <c r="I81" s="20">
        <f t="shared" si="1"/>
        <v>0.22222222222222221</v>
      </c>
    </row>
    <row r="82" spans="2:9" ht="15.75" customHeight="1">
      <c r="B82" s="52" t="s">
        <v>130</v>
      </c>
      <c r="C82" s="49"/>
      <c r="D82" s="48" t="s">
        <v>131</v>
      </c>
      <c r="E82" s="49"/>
      <c r="F82" s="17" t="s">
        <v>5</v>
      </c>
      <c r="G82" s="17">
        <v>1</v>
      </c>
      <c r="H82" s="18">
        <f t="shared" si="0"/>
        <v>418</v>
      </c>
      <c r="I82" s="20">
        <f t="shared" si="1"/>
        <v>0.88888888888888884</v>
      </c>
    </row>
    <row r="83" spans="2:9" ht="15.75" customHeight="1">
      <c r="B83" s="52" t="s">
        <v>132</v>
      </c>
      <c r="C83" s="49"/>
      <c r="D83" s="48" t="s">
        <v>133</v>
      </c>
      <c r="E83" s="49"/>
      <c r="F83" s="17" t="s">
        <v>5</v>
      </c>
      <c r="G83" s="17">
        <v>4</v>
      </c>
      <c r="H83" s="18">
        <f t="shared" si="0"/>
        <v>104.5</v>
      </c>
      <c r="I83" s="21">
        <f t="shared" si="1"/>
        <v>0.22222222222222221</v>
      </c>
    </row>
    <row r="84" spans="2:9" ht="15.75" customHeight="1">
      <c r="B84" s="52" t="s">
        <v>134</v>
      </c>
      <c r="C84" s="49"/>
      <c r="D84" s="48" t="s">
        <v>135</v>
      </c>
      <c r="E84" s="49"/>
      <c r="F84" s="22" t="s">
        <v>5</v>
      </c>
      <c r="G84" s="17">
        <v>1</v>
      </c>
      <c r="H84" s="22">
        <f t="shared" ref="H84:H131" si="2">IF(F84="A1",($H$3*$H$8)/G84,IF(F84="A",($H$4*$H$8)/G84,IF(F84="B",($H$5*$H$8)/G84,IF(F84="C",($H$6*$H$8)/G84))))</f>
        <v>418</v>
      </c>
      <c r="I84" s="23">
        <f t="shared" si="1"/>
        <v>0.88888888888888884</v>
      </c>
    </row>
    <row r="85" spans="2:9" ht="15.75" customHeight="1">
      <c r="B85" s="52" t="s">
        <v>136</v>
      </c>
      <c r="C85" s="49"/>
      <c r="D85" s="48" t="s">
        <v>21</v>
      </c>
      <c r="E85" s="49"/>
      <c r="F85" s="17" t="s">
        <v>5</v>
      </c>
      <c r="G85" s="17">
        <v>4</v>
      </c>
      <c r="H85" s="17">
        <f t="shared" si="2"/>
        <v>104.5</v>
      </c>
      <c r="I85" s="20">
        <f t="shared" si="1"/>
        <v>0.22222222222222221</v>
      </c>
    </row>
    <row r="86" spans="2:9" ht="15.75" customHeight="1">
      <c r="B86" s="54" t="s">
        <v>137</v>
      </c>
      <c r="C86" s="49"/>
      <c r="D86" s="53" t="s">
        <v>138</v>
      </c>
      <c r="E86" s="49"/>
      <c r="F86" s="17" t="s">
        <v>5</v>
      </c>
      <c r="G86" s="17">
        <v>4</v>
      </c>
      <c r="H86" s="17">
        <f t="shared" si="2"/>
        <v>104.5</v>
      </c>
      <c r="I86" s="20">
        <f t="shared" si="1"/>
        <v>0.22222222222222221</v>
      </c>
    </row>
    <row r="87" spans="2:9" ht="15.75" customHeight="1">
      <c r="B87" s="52" t="s">
        <v>139</v>
      </c>
      <c r="C87" s="49"/>
      <c r="D87" s="50" t="s">
        <v>21</v>
      </c>
      <c r="E87" s="49"/>
      <c r="F87" s="17" t="s">
        <v>5</v>
      </c>
      <c r="G87" s="17">
        <v>4</v>
      </c>
      <c r="H87" s="17">
        <f t="shared" si="2"/>
        <v>104.5</v>
      </c>
      <c r="I87" s="20">
        <f t="shared" si="1"/>
        <v>0.22222222222222221</v>
      </c>
    </row>
    <row r="88" spans="2:9" ht="15.75" customHeight="1">
      <c r="B88" s="52" t="s">
        <v>140</v>
      </c>
      <c r="C88" s="49"/>
      <c r="D88" s="50" t="s">
        <v>21</v>
      </c>
      <c r="E88" s="49"/>
      <c r="F88" s="17" t="s">
        <v>5</v>
      </c>
      <c r="G88" s="17">
        <v>4</v>
      </c>
      <c r="H88" s="17">
        <f t="shared" si="2"/>
        <v>104.5</v>
      </c>
      <c r="I88" s="20">
        <f t="shared" si="1"/>
        <v>0.22222222222222221</v>
      </c>
    </row>
    <row r="89" spans="2:9" ht="15.75" customHeight="1">
      <c r="B89" s="52" t="s">
        <v>141</v>
      </c>
      <c r="C89" s="49"/>
      <c r="D89" s="48" t="s">
        <v>142</v>
      </c>
      <c r="E89" s="49"/>
      <c r="F89" s="17" t="s">
        <v>4</v>
      </c>
      <c r="G89" s="17">
        <v>1</v>
      </c>
      <c r="H89" s="17">
        <f t="shared" si="2"/>
        <v>1045</v>
      </c>
      <c r="I89" s="20">
        <f t="shared" si="1"/>
        <v>2.2222222222222223</v>
      </c>
    </row>
    <row r="90" spans="2:9" ht="15.75" customHeight="1">
      <c r="B90" s="52" t="s">
        <v>143</v>
      </c>
      <c r="C90" s="49"/>
      <c r="D90" s="50" t="s">
        <v>21</v>
      </c>
      <c r="E90" s="49"/>
      <c r="F90" s="17" t="s">
        <v>5</v>
      </c>
      <c r="G90" s="17">
        <v>4</v>
      </c>
      <c r="H90" s="17">
        <f t="shared" si="2"/>
        <v>104.5</v>
      </c>
      <c r="I90" s="20">
        <f t="shared" si="1"/>
        <v>0.22222222222222221</v>
      </c>
    </row>
    <row r="91" spans="2:9" ht="15.75" customHeight="1">
      <c r="B91" s="52" t="s">
        <v>144</v>
      </c>
      <c r="C91" s="49"/>
      <c r="D91" s="48" t="s">
        <v>145</v>
      </c>
      <c r="E91" s="49"/>
      <c r="F91" s="17" t="s">
        <v>5</v>
      </c>
      <c r="G91" s="17">
        <v>1</v>
      </c>
      <c r="H91" s="17">
        <f t="shared" si="2"/>
        <v>418</v>
      </c>
      <c r="I91" s="20">
        <f t="shared" si="1"/>
        <v>0.88888888888888884</v>
      </c>
    </row>
    <row r="92" spans="2:9" ht="15.75" customHeight="1">
      <c r="B92" s="52" t="s">
        <v>146</v>
      </c>
      <c r="C92" s="49"/>
      <c r="D92" s="50" t="s">
        <v>21</v>
      </c>
      <c r="E92" s="49"/>
      <c r="F92" s="17" t="s">
        <v>5</v>
      </c>
      <c r="G92" s="17">
        <v>4</v>
      </c>
      <c r="H92" s="17">
        <f t="shared" si="2"/>
        <v>104.5</v>
      </c>
      <c r="I92" s="20">
        <f t="shared" si="1"/>
        <v>0.22222222222222221</v>
      </c>
    </row>
    <row r="93" spans="2:9" ht="15.75" customHeight="1">
      <c r="B93" s="52" t="s">
        <v>147</v>
      </c>
      <c r="C93" s="49"/>
      <c r="D93" s="50" t="s">
        <v>21</v>
      </c>
      <c r="E93" s="49"/>
      <c r="F93" s="17" t="s">
        <v>5</v>
      </c>
      <c r="G93" s="17">
        <v>4</v>
      </c>
      <c r="H93" s="17">
        <f t="shared" si="2"/>
        <v>104.5</v>
      </c>
      <c r="I93" s="20">
        <f t="shared" si="1"/>
        <v>0.22222222222222221</v>
      </c>
    </row>
    <row r="94" spans="2:9" ht="15.75" customHeight="1">
      <c r="B94" s="54" t="s">
        <v>148</v>
      </c>
      <c r="C94" s="49"/>
      <c r="D94" s="48" t="s">
        <v>21</v>
      </c>
      <c r="E94" s="49"/>
      <c r="F94" s="17" t="s">
        <v>5</v>
      </c>
      <c r="G94" s="17">
        <v>4</v>
      </c>
      <c r="H94" s="17">
        <f t="shared" si="2"/>
        <v>104.5</v>
      </c>
      <c r="I94" s="20">
        <f t="shared" si="1"/>
        <v>0.22222222222222221</v>
      </c>
    </row>
    <row r="95" spans="2:9" ht="15.75" customHeight="1">
      <c r="B95" s="52" t="s">
        <v>149</v>
      </c>
      <c r="C95" s="49"/>
      <c r="D95" s="50" t="s">
        <v>21</v>
      </c>
      <c r="E95" s="49"/>
      <c r="F95" s="17" t="s">
        <v>5</v>
      </c>
      <c r="G95" s="17">
        <v>4</v>
      </c>
      <c r="H95" s="17">
        <f t="shared" si="2"/>
        <v>104.5</v>
      </c>
      <c r="I95" s="20">
        <f t="shared" si="1"/>
        <v>0.22222222222222221</v>
      </c>
    </row>
    <row r="96" spans="2:9" ht="15.75" customHeight="1">
      <c r="B96" s="54" t="s">
        <v>150</v>
      </c>
      <c r="C96" s="49"/>
      <c r="D96" s="53" t="s">
        <v>151</v>
      </c>
      <c r="E96" s="49"/>
      <c r="F96" s="17" t="s">
        <v>5</v>
      </c>
      <c r="G96" s="17">
        <v>4</v>
      </c>
      <c r="H96" s="17">
        <f t="shared" si="2"/>
        <v>104.5</v>
      </c>
      <c r="I96" s="20">
        <f t="shared" si="1"/>
        <v>0.22222222222222221</v>
      </c>
    </row>
    <row r="97" spans="2:9" ht="15.75" customHeight="1">
      <c r="B97" s="51" t="s">
        <v>152</v>
      </c>
      <c r="C97" s="49"/>
      <c r="D97" s="48" t="s">
        <v>21</v>
      </c>
      <c r="E97" s="49"/>
      <c r="F97" s="17" t="s">
        <v>5</v>
      </c>
      <c r="G97" s="17">
        <v>4</v>
      </c>
      <c r="H97" s="17">
        <f t="shared" si="2"/>
        <v>104.5</v>
      </c>
      <c r="I97" s="20">
        <f t="shared" si="1"/>
        <v>0.22222222222222221</v>
      </c>
    </row>
    <row r="98" spans="2:9" ht="15.75" customHeight="1">
      <c r="B98" s="52" t="s">
        <v>153</v>
      </c>
      <c r="C98" s="49"/>
      <c r="D98" s="53" t="s">
        <v>154</v>
      </c>
      <c r="E98" s="49"/>
      <c r="F98" s="17" t="s">
        <v>5</v>
      </c>
      <c r="G98" s="17">
        <v>4</v>
      </c>
      <c r="H98" s="17">
        <f t="shared" si="2"/>
        <v>104.5</v>
      </c>
      <c r="I98" s="20">
        <f t="shared" si="1"/>
        <v>0.22222222222222221</v>
      </c>
    </row>
    <row r="99" spans="2:9" ht="15.75" customHeight="1">
      <c r="B99" s="52" t="s">
        <v>155</v>
      </c>
      <c r="C99" s="49"/>
      <c r="D99" s="50" t="s">
        <v>21</v>
      </c>
      <c r="E99" s="49"/>
      <c r="F99" s="17" t="s">
        <v>5</v>
      </c>
      <c r="G99" s="17">
        <v>4</v>
      </c>
      <c r="H99" s="17">
        <f t="shared" si="2"/>
        <v>104.5</v>
      </c>
      <c r="I99" s="20">
        <f t="shared" si="1"/>
        <v>0.22222222222222221</v>
      </c>
    </row>
    <row r="100" spans="2:9" ht="15.75" customHeight="1">
      <c r="B100" s="52" t="s">
        <v>156</v>
      </c>
      <c r="C100" s="49"/>
      <c r="D100" s="48" t="s">
        <v>157</v>
      </c>
      <c r="E100" s="49"/>
      <c r="F100" s="17" t="s">
        <v>4</v>
      </c>
      <c r="G100" s="17">
        <v>1</v>
      </c>
      <c r="H100" s="17">
        <f t="shared" si="2"/>
        <v>1045</v>
      </c>
      <c r="I100" s="20">
        <f t="shared" si="1"/>
        <v>2.2222222222222223</v>
      </c>
    </row>
    <row r="101" spans="2:9" ht="15.75" customHeight="1">
      <c r="B101" s="52" t="s">
        <v>158</v>
      </c>
      <c r="C101" s="49"/>
      <c r="D101" s="48" t="s">
        <v>21</v>
      </c>
      <c r="E101" s="49"/>
      <c r="F101" s="17" t="s">
        <v>5</v>
      </c>
      <c r="G101" s="17">
        <v>4</v>
      </c>
      <c r="H101" s="17">
        <f t="shared" si="2"/>
        <v>104.5</v>
      </c>
      <c r="I101" s="20">
        <f t="shared" si="1"/>
        <v>0.22222222222222221</v>
      </c>
    </row>
    <row r="102" spans="2:9" ht="15.75" customHeight="1">
      <c r="B102" s="54" t="s">
        <v>159</v>
      </c>
      <c r="C102" s="49"/>
      <c r="D102" s="53" t="s">
        <v>160</v>
      </c>
      <c r="E102" s="49"/>
      <c r="F102" s="17" t="s">
        <v>3</v>
      </c>
      <c r="G102" s="17">
        <v>1</v>
      </c>
      <c r="H102" s="17">
        <f t="shared" si="2"/>
        <v>2090</v>
      </c>
      <c r="I102" s="20">
        <f t="shared" si="1"/>
        <v>4.4444444444444446</v>
      </c>
    </row>
    <row r="103" spans="2:9" ht="15.75" customHeight="1">
      <c r="B103" s="51" t="s">
        <v>161</v>
      </c>
      <c r="C103" s="49"/>
      <c r="D103" s="53" t="s">
        <v>162</v>
      </c>
      <c r="E103" s="49"/>
      <c r="F103" s="17" t="s">
        <v>4</v>
      </c>
      <c r="G103" s="17">
        <v>1</v>
      </c>
      <c r="H103" s="17">
        <f t="shared" si="2"/>
        <v>1045</v>
      </c>
      <c r="I103" s="20">
        <f t="shared" si="1"/>
        <v>2.2222222222222223</v>
      </c>
    </row>
    <row r="104" spans="2:9" ht="15.75" customHeight="1">
      <c r="B104" s="52" t="s">
        <v>163</v>
      </c>
      <c r="C104" s="49"/>
      <c r="D104" s="48" t="s">
        <v>164</v>
      </c>
      <c r="E104" s="49"/>
      <c r="F104" s="17" t="s">
        <v>5</v>
      </c>
      <c r="G104" s="17">
        <v>4</v>
      </c>
      <c r="H104" s="17">
        <f t="shared" si="2"/>
        <v>104.5</v>
      </c>
      <c r="I104" s="20">
        <f t="shared" si="1"/>
        <v>0.22222222222222221</v>
      </c>
    </row>
    <row r="105" spans="2:9" ht="15.75" customHeight="1">
      <c r="B105" s="55" t="s">
        <v>165</v>
      </c>
      <c r="C105" s="49"/>
      <c r="D105" s="53" t="s">
        <v>166</v>
      </c>
      <c r="E105" s="49"/>
      <c r="F105" s="17" t="s">
        <v>5</v>
      </c>
      <c r="G105" s="17">
        <v>4</v>
      </c>
      <c r="H105" s="17">
        <f t="shared" si="2"/>
        <v>104.5</v>
      </c>
      <c r="I105" s="20">
        <f t="shared" si="1"/>
        <v>0.22222222222222221</v>
      </c>
    </row>
    <row r="106" spans="2:9" ht="15.75" customHeight="1">
      <c r="B106" s="52" t="s">
        <v>167</v>
      </c>
      <c r="C106" s="49"/>
      <c r="D106" s="50" t="s">
        <v>21</v>
      </c>
      <c r="E106" s="49"/>
      <c r="F106" s="17" t="s">
        <v>5</v>
      </c>
      <c r="G106" s="17">
        <v>4</v>
      </c>
      <c r="H106" s="17">
        <f t="shared" si="2"/>
        <v>104.5</v>
      </c>
      <c r="I106" s="20">
        <f t="shared" si="1"/>
        <v>0.22222222222222221</v>
      </c>
    </row>
    <row r="107" spans="2:9" ht="15.75" customHeight="1">
      <c r="B107" s="52" t="s">
        <v>168</v>
      </c>
      <c r="C107" s="49"/>
      <c r="D107" s="48" t="s">
        <v>169</v>
      </c>
      <c r="E107" s="49"/>
      <c r="F107" s="17" t="s">
        <v>4</v>
      </c>
      <c r="G107" s="17">
        <v>2</v>
      </c>
      <c r="H107" s="17">
        <f t="shared" si="2"/>
        <v>522.5</v>
      </c>
      <c r="I107" s="20">
        <f t="shared" si="1"/>
        <v>1.1111111111111112</v>
      </c>
    </row>
    <row r="108" spans="2:9" ht="15.75" customHeight="1">
      <c r="B108" s="54" t="s">
        <v>170</v>
      </c>
      <c r="C108" s="49"/>
      <c r="D108" s="53" t="s">
        <v>171</v>
      </c>
      <c r="E108" s="49"/>
      <c r="F108" s="17" t="s">
        <v>5</v>
      </c>
      <c r="G108" s="17">
        <v>4</v>
      </c>
      <c r="H108" s="17">
        <f t="shared" si="2"/>
        <v>104.5</v>
      </c>
      <c r="I108" s="20">
        <f t="shared" si="1"/>
        <v>0.22222222222222221</v>
      </c>
    </row>
    <row r="109" spans="2:9" ht="15.75" customHeight="1">
      <c r="B109" s="54" t="s">
        <v>172</v>
      </c>
      <c r="C109" s="49"/>
      <c r="D109" s="50" t="s">
        <v>21</v>
      </c>
      <c r="E109" s="49"/>
      <c r="F109" s="17" t="s">
        <v>5</v>
      </c>
      <c r="G109" s="17">
        <v>4</v>
      </c>
      <c r="H109" s="17">
        <f t="shared" si="2"/>
        <v>104.5</v>
      </c>
      <c r="I109" s="20">
        <f t="shared" si="1"/>
        <v>0.22222222222222221</v>
      </c>
    </row>
    <row r="110" spans="2:9" ht="15.75" customHeight="1">
      <c r="B110" s="55" t="s">
        <v>173</v>
      </c>
      <c r="C110" s="49"/>
      <c r="D110" s="50" t="s">
        <v>21</v>
      </c>
      <c r="E110" s="49"/>
      <c r="F110" s="17" t="s">
        <v>5</v>
      </c>
      <c r="G110" s="17">
        <v>4</v>
      </c>
      <c r="H110" s="17">
        <f t="shared" si="2"/>
        <v>104.5</v>
      </c>
      <c r="I110" s="20">
        <f t="shared" si="1"/>
        <v>0.22222222222222221</v>
      </c>
    </row>
    <row r="111" spans="2:9" ht="15.75" customHeight="1">
      <c r="B111" s="52" t="s">
        <v>174</v>
      </c>
      <c r="C111" s="49"/>
      <c r="D111" s="50" t="s">
        <v>21</v>
      </c>
      <c r="E111" s="49"/>
      <c r="F111" s="17" t="s">
        <v>5</v>
      </c>
      <c r="G111" s="17">
        <v>4</v>
      </c>
      <c r="H111" s="17">
        <f t="shared" si="2"/>
        <v>104.5</v>
      </c>
      <c r="I111" s="20">
        <f t="shared" si="1"/>
        <v>0.22222222222222221</v>
      </c>
    </row>
    <row r="112" spans="2:9" ht="15.75" customHeight="1">
      <c r="B112" s="54" t="s">
        <v>175</v>
      </c>
      <c r="C112" s="49"/>
      <c r="D112" s="53" t="s">
        <v>176</v>
      </c>
      <c r="E112" s="49"/>
      <c r="F112" s="17" t="s">
        <v>4</v>
      </c>
      <c r="G112" s="17">
        <v>1</v>
      </c>
      <c r="H112" s="17">
        <f t="shared" si="2"/>
        <v>1045</v>
      </c>
      <c r="I112" s="20">
        <f t="shared" si="1"/>
        <v>2.2222222222222223</v>
      </c>
    </row>
    <row r="113" spans="2:9" ht="15.75" customHeight="1">
      <c r="B113" s="52" t="s">
        <v>177</v>
      </c>
      <c r="C113" s="49"/>
      <c r="D113" s="50" t="s">
        <v>21</v>
      </c>
      <c r="E113" s="49"/>
      <c r="F113" s="17" t="s">
        <v>5</v>
      </c>
      <c r="G113" s="17">
        <v>4</v>
      </c>
      <c r="H113" s="17">
        <f t="shared" si="2"/>
        <v>104.5</v>
      </c>
      <c r="I113" s="20">
        <f t="shared" si="1"/>
        <v>0.22222222222222221</v>
      </c>
    </row>
    <row r="114" spans="2:9" ht="15.75" customHeight="1">
      <c r="B114" s="51" t="s">
        <v>178</v>
      </c>
      <c r="C114" s="49"/>
      <c r="D114" s="48" t="s">
        <v>21</v>
      </c>
      <c r="E114" s="49"/>
      <c r="F114" s="17" t="s">
        <v>5</v>
      </c>
      <c r="G114" s="17">
        <v>4</v>
      </c>
      <c r="H114" s="17">
        <f t="shared" si="2"/>
        <v>104.5</v>
      </c>
      <c r="I114" s="20">
        <f t="shared" si="1"/>
        <v>0.22222222222222221</v>
      </c>
    </row>
    <row r="115" spans="2:9" ht="15.75" customHeight="1">
      <c r="B115" s="52" t="s">
        <v>179</v>
      </c>
      <c r="C115" s="49"/>
      <c r="D115" s="48" t="s">
        <v>180</v>
      </c>
      <c r="E115" s="49"/>
      <c r="F115" s="17" t="s">
        <v>4</v>
      </c>
      <c r="G115" s="17">
        <v>1</v>
      </c>
      <c r="H115" s="17">
        <f t="shared" si="2"/>
        <v>1045</v>
      </c>
      <c r="I115" s="20">
        <f t="shared" si="1"/>
        <v>2.2222222222222223</v>
      </c>
    </row>
    <row r="116" spans="2:9" ht="15.75" customHeight="1">
      <c r="B116" s="54" t="s">
        <v>181</v>
      </c>
      <c r="C116" s="49"/>
      <c r="D116" s="48" t="s">
        <v>21</v>
      </c>
      <c r="E116" s="49"/>
      <c r="F116" s="17" t="s">
        <v>5</v>
      </c>
      <c r="G116" s="17">
        <v>4</v>
      </c>
      <c r="H116" s="17">
        <f t="shared" si="2"/>
        <v>104.5</v>
      </c>
      <c r="I116" s="20">
        <f t="shared" si="1"/>
        <v>0.22222222222222221</v>
      </c>
    </row>
    <row r="117" spans="2:9" ht="15.75" customHeight="1">
      <c r="B117" s="52" t="s">
        <v>182</v>
      </c>
      <c r="C117" s="49"/>
      <c r="D117" s="48" t="s">
        <v>183</v>
      </c>
      <c r="E117" s="49"/>
      <c r="F117" s="17" t="s">
        <v>4</v>
      </c>
      <c r="G117" s="17">
        <v>1</v>
      </c>
      <c r="H117" s="17">
        <f t="shared" si="2"/>
        <v>1045</v>
      </c>
      <c r="I117" s="20">
        <f t="shared" si="1"/>
        <v>2.2222222222222223</v>
      </c>
    </row>
    <row r="118" spans="2:9" ht="15.75" customHeight="1">
      <c r="B118" s="52" t="s">
        <v>184</v>
      </c>
      <c r="C118" s="49"/>
      <c r="D118" s="48" t="s">
        <v>21</v>
      </c>
      <c r="E118" s="49"/>
      <c r="F118" s="17" t="s">
        <v>5</v>
      </c>
      <c r="G118" s="17">
        <v>4</v>
      </c>
      <c r="H118" s="17">
        <f t="shared" si="2"/>
        <v>104.5</v>
      </c>
      <c r="I118" s="20">
        <f t="shared" si="1"/>
        <v>0.22222222222222221</v>
      </c>
    </row>
    <row r="119" spans="2:9" ht="15.75" customHeight="1">
      <c r="B119" s="55" t="s">
        <v>185</v>
      </c>
      <c r="C119" s="49"/>
      <c r="D119" s="50" t="s">
        <v>21</v>
      </c>
      <c r="E119" s="49"/>
      <c r="F119" s="17" t="s">
        <v>5</v>
      </c>
      <c r="G119" s="17">
        <v>4</v>
      </c>
      <c r="H119" s="17">
        <f t="shared" si="2"/>
        <v>104.5</v>
      </c>
      <c r="I119" s="20">
        <f t="shared" si="1"/>
        <v>0.22222222222222221</v>
      </c>
    </row>
    <row r="120" spans="2:9" ht="15.75" customHeight="1">
      <c r="B120" s="52" t="s">
        <v>186</v>
      </c>
      <c r="C120" s="49"/>
      <c r="D120" s="48" t="s">
        <v>187</v>
      </c>
      <c r="E120" s="49"/>
      <c r="F120" s="17" t="s">
        <v>4</v>
      </c>
      <c r="G120" s="17">
        <v>1</v>
      </c>
      <c r="H120" s="17">
        <f t="shared" si="2"/>
        <v>1045</v>
      </c>
      <c r="I120" s="20">
        <f t="shared" si="1"/>
        <v>2.2222222222222223</v>
      </c>
    </row>
    <row r="121" spans="2:9" ht="15.75" customHeight="1">
      <c r="B121" s="52" t="s">
        <v>188</v>
      </c>
      <c r="C121" s="49"/>
      <c r="D121" s="48" t="s">
        <v>189</v>
      </c>
      <c r="E121" s="49"/>
      <c r="F121" s="17" t="s">
        <v>5</v>
      </c>
      <c r="G121" s="17">
        <v>4</v>
      </c>
      <c r="H121" s="17">
        <f t="shared" si="2"/>
        <v>104.5</v>
      </c>
      <c r="I121" s="20">
        <f t="shared" si="1"/>
        <v>0.22222222222222221</v>
      </c>
    </row>
    <row r="122" spans="2:9" ht="15.75" customHeight="1">
      <c r="B122" s="52" t="s">
        <v>190</v>
      </c>
      <c r="C122" s="49"/>
      <c r="D122" s="48" t="s">
        <v>21</v>
      </c>
      <c r="E122" s="49"/>
      <c r="F122" s="17" t="s">
        <v>5</v>
      </c>
      <c r="G122" s="17">
        <v>4</v>
      </c>
      <c r="H122" s="17">
        <f t="shared" si="2"/>
        <v>104.5</v>
      </c>
      <c r="I122" s="20">
        <f t="shared" si="1"/>
        <v>0.22222222222222221</v>
      </c>
    </row>
    <row r="123" spans="2:9" ht="15.75" customHeight="1">
      <c r="B123" s="52" t="s">
        <v>191</v>
      </c>
      <c r="C123" s="49"/>
      <c r="D123" s="48" t="s">
        <v>192</v>
      </c>
      <c r="E123" s="49"/>
      <c r="F123" s="17" t="s">
        <v>4</v>
      </c>
      <c r="G123" s="17">
        <v>2</v>
      </c>
      <c r="H123" s="17">
        <f t="shared" si="2"/>
        <v>522.5</v>
      </c>
      <c r="I123" s="20">
        <f t="shared" si="1"/>
        <v>1.1111111111111112</v>
      </c>
    </row>
    <row r="124" spans="2:9" ht="15.75" customHeight="1">
      <c r="B124" s="52" t="s">
        <v>193</v>
      </c>
      <c r="C124" s="49"/>
      <c r="D124" s="48" t="s">
        <v>194</v>
      </c>
      <c r="E124" s="49"/>
      <c r="F124" s="17" t="s">
        <v>5</v>
      </c>
      <c r="G124" s="17">
        <v>4</v>
      </c>
      <c r="H124" s="17">
        <f t="shared" si="2"/>
        <v>104.5</v>
      </c>
      <c r="I124" s="20">
        <f t="shared" si="1"/>
        <v>0.22222222222222221</v>
      </c>
    </row>
    <row r="125" spans="2:9" ht="15.75" customHeight="1">
      <c r="B125" s="52" t="s">
        <v>195</v>
      </c>
      <c r="C125" s="49"/>
      <c r="D125" s="50" t="s">
        <v>21</v>
      </c>
      <c r="E125" s="49"/>
      <c r="F125" s="17" t="s">
        <v>5</v>
      </c>
      <c r="G125" s="17">
        <v>4</v>
      </c>
      <c r="H125" s="17">
        <f t="shared" si="2"/>
        <v>104.5</v>
      </c>
      <c r="I125" s="20">
        <f t="shared" si="1"/>
        <v>0.22222222222222221</v>
      </c>
    </row>
    <row r="126" spans="2:9" ht="15.75" customHeight="1">
      <c r="B126" s="52" t="s">
        <v>196</v>
      </c>
      <c r="C126" s="49"/>
      <c r="D126" s="50" t="s">
        <v>21</v>
      </c>
      <c r="E126" s="49"/>
      <c r="F126" s="17" t="s">
        <v>5</v>
      </c>
      <c r="G126" s="17">
        <v>4</v>
      </c>
      <c r="H126" s="17">
        <f t="shared" si="2"/>
        <v>104.5</v>
      </c>
      <c r="I126" s="20">
        <f t="shared" si="1"/>
        <v>0.22222222222222221</v>
      </c>
    </row>
    <row r="127" spans="2:9" ht="15.75" customHeight="1">
      <c r="B127" s="52" t="s">
        <v>197</v>
      </c>
      <c r="C127" s="49"/>
      <c r="D127" s="48" t="s">
        <v>198</v>
      </c>
      <c r="E127" s="49"/>
      <c r="F127" s="17" t="s">
        <v>4</v>
      </c>
      <c r="G127" s="17">
        <v>2</v>
      </c>
      <c r="H127" s="17">
        <f t="shared" si="2"/>
        <v>522.5</v>
      </c>
      <c r="I127" s="20">
        <f t="shared" si="1"/>
        <v>1.1111111111111112</v>
      </c>
    </row>
    <row r="128" spans="2:9" ht="15.75" customHeight="1">
      <c r="B128" s="52" t="s">
        <v>199</v>
      </c>
      <c r="C128" s="49"/>
      <c r="D128" s="50" t="s">
        <v>21</v>
      </c>
      <c r="E128" s="49"/>
      <c r="F128" s="17" t="s">
        <v>5</v>
      </c>
      <c r="G128" s="17">
        <v>4</v>
      </c>
      <c r="H128" s="17">
        <f t="shared" si="2"/>
        <v>104.5</v>
      </c>
      <c r="I128" s="20">
        <f t="shared" si="1"/>
        <v>0.22222222222222221</v>
      </c>
    </row>
    <row r="129" spans="2:9" ht="15.75" customHeight="1">
      <c r="B129" s="54" t="s">
        <v>200</v>
      </c>
      <c r="C129" s="49"/>
      <c r="D129" s="53" t="s">
        <v>201</v>
      </c>
      <c r="E129" s="49"/>
      <c r="F129" s="17" t="s">
        <v>4</v>
      </c>
      <c r="G129" s="17">
        <v>1</v>
      </c>
      <c r="H129" s="17">
        <f t="shared" si="2"/>
        <v>1045</v>
      </c>
      <c r="I129" s="20">
        <f t="shared" si="1"/>
        <v>2.2222222222222223</v>
      </c>
    </row>
    <row r="130" spans="2:9" ht="15.75" customHeight="1">
      <c r="B130" s="54" t="s">
        <v>202</v>
      </c>
      <c r="C130" s="49"/>
      <c r="D130" s="50" t="s">
        <v>21</v>
      </c>
      <c r="E130" s="49"/>
      <c r="F130" s="17" t="s">
        <v>5</v>
      </c>
      <c r="G130" s="17">
        <v>4</v>
      </c>
      <c r="H130" s="17">
        <f t="shared" si="2"/>
        <v>104.5</v>
      </c>
      <c r="I130" s="20">
        <f t="shared" si="1"/>
        <v>0.22222222222222221</v>
      </c>
    </row>
    <row r="131" spans="2:9" ht="15.75" customHeight="1">
      <c r="B131" s="52" t="s">
        <v>203</v>
      </c>
      <c r="C131" s="49"/>
      <c r="D131" s="48" t="s">
        <v>21</v>
      </c>
      <c r="E131" s="49"/>
      <c r="F131" s="17" t="s">
        <v>5</v>
      </c>
      <c r="G131" s="17">
        <v>4</v>
      </c>
      <c r="H131" s="17">
        <f t="shared" si="2"/>
        <v>104.5</v>
      </c>
      <c r="I131" s="20">
        <f t="shared" si="1"/>
        <v>0.22222222222222221</v>
      </c>
    </row>
    <row r="132" spans="2:9" ht="15.75" customHeight="1"/>
    <row r="133" spans="2:9" ht="15.75" customHeight="1">
      <c r="B133" s="108" t="s">
        <v>223</v>
      </c>
      <c r="C133" s="109"/>
      <c r="D133" s="109"/>
      <c r="E133" s="109"/>
      <c r="F133" s="109"/>
      <c r="G133" s="109"/>
      <c r="H133" s="109"/>
      <c r="I133" s="110"/>
    </row>
    <row r="134" spans="2:9" ht="15.75" customHeight="1">
      <c r="B134" s="111"/>
      <c r="C134" s="112"/>
      <c r="D134" s="112"/>
      <c r="E134" s="112"/>
      <c r="F134" s="112"/>
      <c r="G134" s="112"/>
      <c r="H134" s="112"/>
      <c r="I134" s="113"/>
    </row>
    <row r="135" spans="2:9" ht="15.75" customHeight="1">
      <c r="B135" s="111" t="s">
        <v>224</v>
      </c>
      <c r="C135" s="112"/>
      <c r="D135" s="112" t="s">
        <v>234</v>
      </c>
      <c r="E135" s="112"/>
      <c r="F135" s="112"/>
      <c r="G135" s="112"/>
      <c r="H135" s="112"/>
      <c r="I135" s="113"/>
    </row>
    <row r="136" spans="2:9" ht="15.75" customHeight="1">
      <c r="B136" s="111" t="s">
        <v>225</v>
      </c>
      <c r="C136" s="112"/>
      <c r="D136" s="112" t="s">
        <v>235</v>
      </c>
      <c r="E136" s="112"/>
      <c r="F136" s="112"/>
      <c r="G136" s="112"/>
      <c r="H136" s="112"/>
      <c r="I136" s="113"/>
    </row>
    <row r="137" spans="2:9" ht="15.75" customHeight="1">
      <c r="B137" s="111" t="s">
        <v>226</v>
      </c>
      <c r="C137" s="112"/>
      <c r="D137" s="112" t="s">
        <v>227</v>
      </c>
      <c r="E137" s="112"/>
      <c r="F137" s="112"/>
      <c r="G137" s="114"/>
      <c r="H137" s="114"/>
      <c r="I137" s="115"/>
    </row>
    <row r="138" spans="2:9" ht="15.75" customHeight="1">
      <c r="B138" s="111" t="s">
        <v>228</v>
      </c>
      <c r="C138" s="112"/>
      <c r="D138" s="112" t="s">
        <v>229</v>
      </c>
      <c r="E138" s="112"/>
      <c r="F138" s="112"/>
      <c r="G138" s="114"/>
      <c r="H138" s="114"/>
      <c r="I138" s="115"/>
    </row>
    <row r="139" spans="2:9" ht="15.75" customHeight="1">
      <c r="B139" s="111" t="s">
        <v>230</v>
      </c>
      <c r="C139" s="112"/>
      <c r="D139" s="112" t="s">
        <v>231</v>
      </c>
      <c r="E139" s="112"/>
      <c r="F139" s="112"/>
      <c r="G139" s="112"/>
      <c r="H139" s="112"/>
      <c r="I139" s="113"/>
    </row>
    <row r="140" spans="2:9" ht="15.75" customHeight="1">
      <c r="B140" s="111" t="s">
        <v>232</v>
      </c>
      <c r="C140" s="112"/>
      <c r="D140" s="112" t="s">
        <v>231</v>
      </c>
      <c r="E140" s="112"/>
      <c r="F140" s="112"/>
      <c r="G140" s="112"/>
      <c r="H140" s="112"/>
      <c r="I140" s="113"/>
    </row>
    <row r="141" spans="2:9" ht="15.75" customHeight="1">
      <c r="B141" s="116" t="s">
        <v>233</v>
      </c>
      <c r="C141" s="117"/>
      <c r="D141" s="117" t="s">
        <v>231</v>
      </c>
      <c r="E141" s="117"/>
      <c r="F141" s="117"/>
      <c r="G141" s="117"/>
      <c r="H141" s="117"/>
      <c r="I141" s="118"/>
    </row>
    <row r="142" spans="2:9" ht="15.75" customHeight="1"/>
    <row r="143" spans="2:9" ht="15.75" customHeight="1"/>
    <row r="144" spans="2: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4">
    <mergeCell ref="B93:C93"/>
    <mergeCell ref="B94:C94"/>
    <mergeCell ref="B95:C95"/>
    <mergeCell ref="D95:E95"/>
    <mergeCell ref="B96:C96"/>
    <mergeCell ref="D96:E96"/>
    <mergeCell ref="B129:C129"/>
    <mergeCell ref="B130:C130"/>
    <mergeCell ref="B131:C131"/>
    <mergeCell ref="D130:E130"/>
    <mergeCell ref="D131:E131"/>
    <mergeCell ref="B126:C126"/>
    <mergeCell ref="D126:E126"/>
    <mergeCell ref="B127:C127"/>
    <mergeCell ref="D127:E127"/>
    <mergeCell ref="B128:C128"/>
    <mergeCell ref="D128:E128"/>
    <mergeCell ref="D129:E129"/>
    <mergeCell ref="D85:E85"/>
    <mergeCell ref="B85:C85"/>
    <mergeCell ref="B86:C86"/>
    <mergeCell ref="B87:C87"/>
    <mergeCell ref="B88:C88"/>
    <mergeCell ref="B89:C89"/>
    <mergeCell ref="B90:C90"/>
    <mergeCell ref="B91:C91"/>
    <mergeCell ref="B92:C92"/>
    <mergeCell ref="D78:E78"/>
    <mergeCell ref="B78:C78"/>
    <mergeCell ref="B79:C79"/>
    <mergeCell ref="B80:C80"/>
    <mergeCell ref="B81:C81"/>
    <mergeCell ref="B82:C82"/>
    <mergeCell ref="B83:C83"/>
    <mergeCell ref="B84:C84"/>
    <mergeCell ref="D79:E79"/>
    <mergeCell ref="D80:E80"/>
    <mergeCell ref="D81:E81"/>
    <mergeCell ref="D82:E82"/>
    <mergeCell ref="D83:E83"/>
    <mergeCell ref="D84:E84"/>
    <mergeCell ref="B75:C75"/>
    <mergeCell ref="B76:C76"/>
    <mergeCell ref="B77:C77"/>
    <mergeCell ref="D72:E72"/>
    <mergeCell ref="D73:E73"/>
    <mergeCell ref="D74:E74"/>
    <mergeCell ref="D75:E75"/>
    <mergeCell ref="D76:E76"/>
    <mergeCell ref="D77:E77"/>
    <mergeCell ref="B66:C66"/>
    <mergeCell ref="D66:E66"/>
    <mergeCell ref="B67:C67"/>
    <mergeCell ref="D67:E67"/>
    <mergeCell ref="D93:E93"/>
    <mergeCell ref="D94:E94"/>
    <mergeCell ref="D86:E86"/>
    <mergeCell ref="D87:E87"/>
    <mergeCell ref="D88:E88"/>
    <mergeCell ref="D89:E89"/>
    <mergeCell ref="D90:E90"/>
    <mergeCell ref="D91:E91"/>
    <mergeCell ref="D92:E92"/>
    <mergeCell ref="B68:C68"/>
    <mergeCell ref="D68:E68"/>
    <mergeCell ref="B69:C69"/>
    <mergeCell ref="D69:E69"/>
    <mergeCell ref="B70:C70"/>
    <mergeCell ref="D70:E70"/>
    <mergeCell ref="D71:E71"/>
    <mergeCell ref="B71:C71"/>
    <mergeCell ref="B72:C72"/>
    <mergeCell ref="B73:C73"/>
    <mergeCell ref="B74:C74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5:C55"/>
    <mergeCell ref="D50:E50"/>
    <mergeCell ref="D51:E51"/>
    <mergeCell ref="D52:E52"/>
    <mergeCell ref="D53:E53"/>
    <mergeCell ref="D54:E54"/>
    <mergeCell ref="D55:E55"/>
    <mergeCell ref="D56:E56"/>
    <mergeCell ref="B56:C56"/>
    <mergeCell ref="D47:E47"/>
    <mergeCell ref="D48:E48"/>
    <mergeCell ref="D49:E49"/>
    <mergeCell ref="B49:C49"/>
    <mergeCell ref="B50:C50"/>
    <mergeCell ref="B51:C51"/>
    <mergeCell ref="B52:C52"/>
    <mergeCell ref="B53:C53"/>
    <mergeCell ref="B54:C54"/>
    <mergeCell ref="D58:E58"/>
    <mergeCell ref="D59:E59"/>
    <mergeCell ref="D60:E60"/>
    <mergeCell ref="D61:E61"/>
    <mergeCell ref="D62:E62"/>
    <mergeCell ref="D63:E63"/>
    <mergeCell ref="B39:C39"/>
    <mergeCell ref="D39:E39"/>
    <mergeCell ref="B40:C40"/>
    <mergeCell ref="D40:E40"/>
    <mergeCell ref="B41:C41"/>
    <mergeCell ref="D41:E41"/>
    <mergeCell ref="D42:E42"/>
    <mergeCell ref="B42:C42"/>
    <mergeCell ref="B43:C43"/>
    <mergeCell ref="B44:C44"/>
    <mergeCell ref="B45:C45"/>
    <mergeCell ref="B46:C46"/>
    <mergeCell ref="B47:C47"/>
    <mergeCell ref="B48:C48"/>
    <mergeCell ref="D43:E43"/>
    <mergeCell ref="D44:E44"/>
    <mergeCell ref="D45:E45"/>
    <mergeCell ref="D46:E46"/>
    <mergeCell ref="D27:E27"/>
    <mergeCell ref="B27:C27"/>
    <mergeCell ref="B28:C28"/>
    <mergeCell ref="B29:C29"/>
    <mergeCell ref="B30:C30"/>
    <mergeCell ref="B31:C31"/>
    <mergeCell ref="B32:C32"/>
    <mergeCell ref="B33:C33"/>
    <mergeCell ref="B34:C34"/>
    <mergeCell ref="D20:E20"/>
    <mergeCell ref="B20:C20"/>
    <mergeCell ref="B21:C21"/>
    <mergeCell ref="B22:C22"/>
    <mergeCell ref="B23:C23"/>
    <mergeCell ref="B24:C24"/>
    <mergeCell ref="B25:C25"/>
    <mergeCell ref="B26:C26"/>
    <mergeCell ref="D21:E21"/>
    <mergeCell ref="D22:E22"/>
    <mergeCell ref="D23:E23"/>
    <mergeCell ref="D24:E24"/>
    <mergeCell ref="D25:E25"/>
    <mergeCell ref="D26:E26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G2:H2"/>
    <mergeCell ref="B4:D6"/>
    <mergeCell ref="C9:E9"/>
    <mergeCell ref="B11:I11"/>
    <mergeCell ref="B12:C12"/>
    <mergeCell ref="D12:E12"/>
    <mergeCell ref="D13:E13"/>
    <mergeCell ref="B13:C13"/>
    <mergeCell ref="B14:C14"/>
    <mergeCell ref="D14:E14"/>
    <mergeCell ref="B122:C122"/>
    <mergeCell ref="B123:C123"/>
    <mergeCell ref="B124:C124"/>
    <mergeCell ref="D124:E124"/>
    <mergeCell ref="B125:C125"/>
    <mergeCell ref="D125:E125"/>
    <mergeCell ref="D35:E35"/>
    <mergeCell ref="D36:E36"/>
    <mergeCell ref="D28:E28"/>
    <mergeCell ref="D29:E29"/>
    <mergeCell ref="D30:E30"/>
    <mergeCell ref="D31:E31"/>
    <mergeCell ref="D32:E32"/>
    <mergeCell ref="D33:E33"/>
    <mergeCell ref="D34:E34"/>
    <mergeCell ref="B35:C35"/>
    <mergeCell ref="B36:C36"/>
    <mergeCell ref="B37:C37"/>
    <mergeCell ref="D37:E37"/>
    <mergeCell ref="B38:C38"/>
    <mergeCell ref="D38:E38"/>
    <mergeCell ref="D64:E64"/>
    <mergeCell ref="D65:E65"/>
    <mergeCell ref="D57:E57"/>
    <mergeCell ref="D114:E114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D107:E107"/>
    <mergeCell ref="B107:C107"/>
    <mergeCell ref="B108:C108"/>
    <mergeCell ref="B109:C109"/>
    <mergeCell ref="B110:C110"/>
    <mergeCell ref="B111:C111"/>
    <mergeCell ref="B112:C112"/>
    <mergeCell ref="B113:C113"/>
    <mergeCell ref="D108:E108"/>
    <mergeCell ref="D109:E109"/>
    <mergeCell ref="D110:E110"/>
    <mergeCell ref="D111:E111"/>
    <mergeCell ref="D112:E112"/>
    <mergeCell ref="D113:E113"/>
    <mergeCell ref="B102:C102"/>
    <mergeCell ref="B103:C103"/>
    <mergeCell ref="B104:C104"/>
    <mergeCell ref="B105:C105"/>
    <mergeCell ref="B106:C106"/>
    <mergeCell ref="D101:E101"/>
    <mergeCell ref="D102:E102"/>
    <mergeCell ref="D103:E103"/>
    <mergeCell ref="D104:E104"/>
    <mergeCell ref="D105:E105"/>
    <mergeCell ref="D106:E106"/>
    <mergeCell ref="B97:C97"/>
    <mergeCell ref="D97:E97"/>
    <mergeCell ref="B98:C98"/>
    <mergeCell ref="D98:E98"/>
    <mergeCell ref="B99:C99"/>
    <mergeCell ref="D99:E99"/>
    <mergeCell ref="D100:E100"/>
    <mergeCell ref="B100:C100"/>
    <mergeCell ref="B101:C101"/>
    <mergeCell ref="D122:E122"/>
    <mergeCell ref="D123:E123"/>
    <mergeCell ref="D115:E115"/>
    <mergeCell ref="D116:E116"/>
    <mergeCell ref="D117:E117"/>
    <mergeCell ref="D118:E118"/>
    <mergeCell ref="D119:E119"/>
    <mergeCell ref="D120:E120"/>
    <mergeCell ref="D121:E121"/>
  </mergeCells>
  <conditionalFormatting sqref="H16 F98:H99 F85:G88 G51 G33 F84 F90:G90 F89 F92:G99 F91 F104:H111 F102:F103 F101:H101 F100 F113:H114 F112 F118:H119 F117 F116:H116 F115 F121:H128 F120 F130:H131 F129 H21:H131">
    <cfRule type="cellIs" dxfId="528" priority="5" operator="equal">
      <formula>"""A1"""</formula>
    </cfRule>
  </conditionalFormatting>
  <conditionalFormatting sqref="F98:H99 H16 F85:G88 G51 G33 F84 F90:G90 F89 F92:G99 F91 F104:H111 F102:F103 F101:H101 F100 F113:H114 F112 F118:H119 F117 F116:H116 F115 F121:H128 F120 F130:H131 F129 H21:H131">
    <cfRule type="expression" dxfId="527" priority="6">
      <formula>F16="C"</formula>
    </cfRule>
  </conditionalFormatting>
  <conditionalFormatting sqref="F98:H99 H16 F85:G88 G51 G33 F84 F90:G90 F89 F92:G99 F91 F104:H111 F102:F103 F101:H101 F100 F113:H114 F112 F118:H119 F117 F116:H116 F115 F121:H128 F120 F130:H131 F129 H21:H131">
    <cfRule type="expression" dxfId="526" priority="7">
      <formula>F16="C"</formula>
    </cfRule>
  </conditionalFormatting>
  <conditionalFormatting sqref="F98:H99 H16 F85:G88 G51 G33 F84 F90:G90 F89 F92:G99 F91 F104:H111 F102:F103 F101:H101 F100 F113:H114 F112 F118:H119 F117 F116:H116 F115 F121:H128 F120 F130:H131 F129 H21:H131">
    <cfRule type="expression" dxfId="525" priority="8">
      <formula>F16="B"</formula>
    </cfRule>
  </conditionalFormatting>
  <conditionalFormatting sqref="F98:H99 H16 F85:G88 G51 G33 F84 F90:G90 F89 F92:G99 F91 F104:H111 F102:F103 F101:H101 F100 F113:H114 F112 F118:H119 F117 F116:H116 F115 F121:H128 F120 F130:H131 F129 H21:H131">
    <cfRule type="expression" dxfId="524" priority="9">
      <formula>F16="A"</formula>
    </cfRule>
  </conditionalFormatting>
  <conditionalFormatting sqref="F98:H99 H16 F85:G88 G51 G33 F84 F90:G90 F89 F92:G99 F91 F104:H111 F102:F103 F101:H101 F100 F113:H114 F112 F118:H119 F117 F116:H116 F115 F121:H128 F120 F130:H131 F129 H21:H131">
    <cfRule type="expression" dxfId="523" priority="10">
      <formula>F16="A1"</formula>
    </cfRule>
  </conditionalFormatting>
  <conditionalFormatting sqref="F98:H99 H16 F85:G88 G51 G33 F84 F90:G90 F89 F92:G99 F91 F104:H111 F102:F103 F101:H101 F100 F113:H114 F112 F118:H119 F117 F116:H116 F115 F121:H128 F120 F130:H131 F129 H21:H131">
    <cfRule type="colorScale" priority="1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98:H99 H16 F85:G88 G51 G33 F84 F90:G90 F89 F92:G99 F91 F104:H111 F102:F103 F101:H101 F100 F113:H114 F112 F118:H119 F117 F116:H116 F115 F121:H128 F120 F130:H131 F129 H21:H131">
    <cfRule type="colorScale" priority="1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85:G88 G51 G33 F84 F90:G90 F89 F92:G99 F91 F104:G111 F102:F103 F101:G101 F100 F113:G114 F112 F118:G119 F117 F116:G116 F115 F121:G128 F120 F130:G131 F129">
    <cfRule type="expression" dxfId="522" priority="13" stopIfTrue="1">
      <formula>F33="C"</formula>
    </cfRule>
  </conditionalFormatting>
  <conditionalFormatting sqref="F85:G88 G51 G33 F84 F90:G90 F89 F92:G99 F91 F104:G111 F102:F103 F101:G101 F100 F113:G114 F112 F118:G119 F117 F116:G116 F115 F121:G128 F120 F130:G131 F129">
    <cfRule type="expression" dxfId="521" priority="14" stopIfTrue="1">
      <formula>F33="C"</formula>
    </cfRule>
  </conditionalFormatting>
  <conditionalFormatting sqref="F85:G88 G51 G33 F84 F90:G90 F89 F92:G99 F91 F104:G111 F102:F103 F101:G101 F100 F113:G114 F112 F118:G119 F117 F116:G116 F115 F121:G128 F120 F130:G131 F129">
    <cfRule type="expression" dxfId="520" priority="15" stopIfTrue="1">
      <formula>F33="B"</formula>
    </cfRule>
  </conditionalFormatting>
  <conditionalFormatting sqref="F85:G88 G51 G33 F84 F90:G90 F89 F92:G99 F91 F104:G111 F102:F103 F101:G101 F100 F113:G114 F112 F118:G119 F117 F116:G116 F115 F121:G128 F120 F130:G131 F129">
    <cfRule type="expression" dxfId="519" priority="16" stopIfTrue="1">
      <formula>F33="A"</formula>
    </cfRule>
  </conditionalFormatting>
  <conditionalFormatting sqref="F85:G88 G51 G33 F84 F90:G90 F89 F92:G99 F91 F104:G111 F102:F103 F101:G101 F100 F113:G114 F112 F118:G119 F117 F116:G116 F115 F121:G128 F120 F130:G131 F129">
    <cfRule type="expression" dxfId="518" priority="17" stopIfTrue="1">
      <formula>#REF!</formula>
    </cfRule>
  </conditionalFormatting>
  <conditionalFormatting sqref="F85:G88 G51 G33 F84 F90:G90 F89 F92:G99 F91 F104:G111 F102:F103 F101:G101 F100 F113:G114 F112 F118:G119 F117 F116:G116 F115 F121:G128 F120 F130:G131 F129">
    <cfRule type="colorScale" priority="1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5:G88 G51 G33 F84 F90:G90 F89 F92:G99 F91 F104:G111 F102:F103 F101:G101 F100 F113:G114 F112 F118:G119 F117 F116:G116 F115 F121:G128 F120 F130:G131 F129">
    <cfRule type="colorScale" priority="1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5 G21 G26">
    <cfRule type="cellIs" dxfId="517" priority="20" operator="equal">
      <formula>"""A1"""</formula>
    </cfRule>
  </conditionalFormatting>
  <conditionalFormatting sqref="G15 G21 G26">
    <cfRule type="expression" dxfId="516" priority="21">
      <formula>G15="C"</formula>
    </cfRule>
  </conditionalFormatting>
  <conditionalFormatting sqref="G15 G21 G26">
    <cfRule type="expression" dxfId="515" priority="22">
      <formula>G15="C"</formula>
    </cfRule>
  </conditionalFormatting>
  <conditionalFormatting sqref="G15 G21 G26">
    <cfRule type="expression" dxfId="514" priority="23">
      <formula>G15="B"</formula>
    </cfRule>
  </conditionalFormatting>
  <conditionalFormatting sqref="G15 G21 G26">
    <cfRule type="expression" dxfId="513" priority="24">
      <formula>G15="A"</formula>
    </cfRule>
  </conditionalFormatting>
  <conditionalFormatting sqref="G15 G21 G26">
    <cfRule type="expression" dxfId="512" priority="25">
      <formula>G15="A1"</formula>
    </cfRule>
  </conditionalFormatting>
  <conditionalFormatting sqref="G21 G15 G26">
    <cfRule type="colorScale" priority="2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1 G15 G26">
    <cfRule type="colorScale" priority="2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5 G21 G26">
    <cfRule type="cellIs" dxfId="511" priority="28" operator="equal">
      <formula>"""A1"""</formula>
    </cfRule>
  </conditionalFormatting>
  <conditionalFormatting sqref="G15 G21 G26">
    <cfRule type="expression" dxfId="510" priority="29">
      <formula>G15="C"</formula>
    </cfRule>
  </conditionalFormatting>
  <conditionalFormatting sqref="G15 G21 G26">
    <cfRule type="expression" dxfId="509" priority="30">
      <formula>G15="C"</formula>
    </cfRule>
  </conditionalFormatting>
  <conditionalFormatting sqref="G15 G21 G26">
    <cfRule type="expression" dxfId="508" priority="31">
      <formula>G15="B"</formula>
    </cfRule>
  </conditionalFormatting>
  <conditionalFormatting sqref="G15 G21 G26">
    <cfRule type="expression" dxfId="507" priority="32">
      <formula>G15="A"</formula>
    </cfRule>
  </conditionalFormatting>
  <conditionalFormatting sqref="G15 G21 G26">
    <cfRule type="expression" dxfId="506" priority="33">
      <formula>G15="A1"</formula>
    </cfRule>
  </conditionalFormatting>
  <conditionalFormatting sqref="G21 G15 G26">
    <cfRule type="colorScale" priority="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1 G15 G26">
    <cfRule type="colorScale" priority="3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3:H97">
    <cfRule type="cellIs" dxfId="505" priority="36" operator="equal">
      <formula>"""A1"""</formula>
    </cfRule>
  </conditionalFormatting>
  <conditionalFormatting sqref="H13:H97">
    <cfRule type="expression" dxfId="504" priority="37">
      <formula>H13="C"</formula>
    </cfRule>
  </conditionalFormatting>
  <conditionalFormatting sqref="H13:H97">
    <cfRule type="expression" dxfId="503" priority="38">
      <formula>H13="C"</formula>
    </cfRule>
  </conditionalFormatting>
  <conditionalFormatting sqref="H13:H97">
    <cfRule type="expression" dxfId="502" priority="39">
      <formula>H13="B"</formula>
    </cfRule>
  </conditionalFormatting>
  <conditionalFormatting sqref="H13:H97">
    <cfRule type="expression" dxfId="501" priority="40">
      <formula>H13="A"</formula>
    </cfRule>
  </conditionalFormatting>
  <conditionalFormatting sqref="H13:H97">
    <cfRule type="expression" dxfId="500" priority="41">
      <formula>H13="A1"</formula>
    </cfRule>
  </conditionalFormatting>
  <conditionalFormatting sqref="H13:H97">
    <cfRule type="colorScale" priority="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3:H97">
    <cfRule type="colorScale" priority="4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4">
    <cfRule type="cellIs" dxfId="499" priority="44" operator="equal">
      <formula>"""A1"""</formula>
    </cfRule>
  </conditionalFormatting>
  <conditionalFormatting sqref="H14">
    <cfRule type="expression" dxfId="498" priority="45">
      <formula>H14="C"</formula>
    </cfRule>
  </conditionalFormatting>
  <conditionalFormatting sqref="H14">
    <cfRule type="expression" dxfId="497" priority="46">
      <formula>H14="C"</formula>
    </cfRule>
  </conditionalFormatting>
  <conditionalFormatting sqref="H14">
    <cfRule type="expression" dxfId="496" priority="47">
      <formula>H14="B"</formula>
    </cfRule>
  </conditionalFormatting>
  <conditionalFormatting sqref="H14">
    <cfRule type="expression" dxfId="495" priority="48">
      <formula>H14="A"</formula>
    </cfRule>
  </conditionalFormatting>
  <conditionalFormatting sqref="H14">
    <cfRule type="expression" dxfId="494" priority="49">
      <formula>H14="A1"</formula>
    </cfRule>
  </conditionalFormatting>
  <conditionalFormatting sqref="H14">
    <cfRule type="colorScale" priority="5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4">
    <cfRule type="colorScale" priority="5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5">
    <cfRule type="cellIs" dxfId="493" priority="52" operator="equal">
      <formula>"""A1"""</formula>
    </cfRule>
  </conditionalFormatting>
  <conditionalFormatting sqref="H15">
    <cfRule type="expression" dxfId="492" priority="53">
      <formula>H15="C"</formula>
    </cfRule>
  </conditionalFormatting>
  <conditionalFormatting sqref="H15">
    <cfRule type="expression" dxfId="491" priority="54">
      <formula>H15="C"</formula>
    </cfRule>
  </conditionalFormatting>
  <conditionalFormatting sqref="H15">
    <cfRule type="expression" dxfId="490" priority="55">
      <formula>H15="B"</formula>
    </cfRule>
  </conditionalFormatting>
  <conditionalFormatting sqref="H15">
    <cfRule type="expression" dxfId="489" priority="56">
      <formula>H15="A"</formula>
    </cfRule>
  </conditionalFormatting>
  <conditionalFormatting sqref="H15">
    <cfRule type="expression" dxfId="488" priority="57">
      <formula>H15="A1"</formula>
    </cfRule>
  </conditionalFormatting>
  <conditionalFormatting sqref="H15">
    <cfRule type="colorScale" priority="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5">
    <cfRule type="colorScale" priority="5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7">
    <cfRule type="cellIs" dxfId="487" priority="60" operator="equal">
      <formula>"""A1"""</formula>
    </cfRule>
  </conditionalFormatting>
  <conditionalFormatting sqref="H17">
    <cfRule type="expression" dxfId="486" priority="61">
      <formula>H17="C"</formula>
    </cfRule>
  </conditionalFormatting>
  <conditionalFormatting sqref="H17">
    <cfRule type="expression" dxfId="485" priority="62">
      <formula>H17="C"</formula>
    </cfRule>
  </conditionalFormatting>
  <conditionalFormatting sqref="H17">
    <cfRule type="expression" dxfId="484" priority="63">
      <formula>H17="B"</formula>
    </cfRule>
  </conditionalFormatting>
  <conditionalFormatting sqref="H17">
    <cfRule type="expression" dxfId="483" priority="64">
      <formula>H17="A"</formula>
    </cfRule>
  </conditionalFormatting>
  <conditionalFormatting sqref="H17">
    <cfRule type="expression" dxfId="482" priority="65">
      <formula>H17="A1"</formula>
    </cfRule>
  </conditionalFormatting>
  <conditionalFormatting sqref="H17">
    <cfRule type="colorScale" priority="6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7">
    <cfRule type="colorScale" priority="6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8">
    <cfRule type="cellIs" dxfId="481" priority="68" operator="equal">
      <formula>"""A1"""</formula>
    </cfRule>
  </conditionalFormatting>
  <conditionalFormatting sqref="H18">
    <cfRule type="expression" dxfId="480" priority="69">
      <formula>H18="C"</formula>
    </cfRule>
  </conditionalFormatting>
  <conditionalFormatting sqref="H18">
    <cfRule type="expression" dxfId="479" priority="70">
      <formula>H18="C"</formula>
    </cfRule>
  </conditionalFormatting>
  <conditionalFormatting sqref="H18">
    <cfRule type="expression" dxfId="478" priority="71">
      <formula>H18="B"</formula>
    </cfRule>
  </conditionalFormatting>
  <conditionalFormatting sqref="H18">
    <cfRule type="expression" dxfId="477" priority="72">
      <formula>H18="A"</formula>
    </cfRule>
  </conditionalFormatting>
  <conditionalFormatting sqref="H18">
    <cfRule type="expression" dxfId="476" priority="73">
      <formula>H18="A1"</formula>
    </cfRule>
  </conditionalFormatting>
  <conditionalFormatting sqref="H18">
    <cfRule type="colorScale" priority="7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8">
    <cfRule type="colorScale" priority="7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9">
    <cfRule type="cellIs" dxfId="475" priority="76" operator="equal">
      <formula>"""A1"""</formula>
    </cfRule>
  </conditionalFormatting>
  <conditionalFormatting sqref="H19">
    <cfRule type="expression" dxfId="474" priority="77">
      <formula>H19="C"</formula>
    </cfRule>
  </conditionalFormatting>
  <conditionalFormatting sqref="H19">
    <cfRule type="expression" dxfId="473" priority="78">
      <formula>H19="C"</formula>
    </cfRule>
  </conditionalFormatting>
  <conditionalFormatting sqref="H19">
    <cfRule type="expression" dxfId="472" priority="79">
      <formula>H19="B"</formula>
    </cfRule>
  </conditionalFormatting>
  <conditionalFormatting sqref="H19">
    <cfRule type="expression" dxfId="471" priority="80">
      <formula>H19="A"</formula>
    </cfRule>
  </conditionalFormatting>
  <conditionalFormatting sqref="H19">
    <cfRule type="expression" dxfId="470" priority="81">
      <formula>H19="A1"</formula>
    </cfRule>
  </conditionalFormatting>
  <conditionalFormatting sqref="H19">
    <cfRule type="colorScale" priority="8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9">
    <cfRule type="colorScale" priority="8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20">
    <cfRule type="cellIs" dxfId="469" priority="84" operator="equal">
      <formula>"""A1"""</formula>
    </cfRule>
  </conditionalFormatting>
  <conditionalFormatting sqref="H20">
    <cfRule type="expression" dxfId="468" priority="85">
      <formula>H20="C"</formula>
    </cfRule>
  </conditionalFormatting>
  <conditionalFormatting sqref="H20">
    <cfRule type="expression" dxfId="467" priority="86">
      <formula>H20="C"</formula>
    </cfRule>
  </conditionalFormatting>
  <conditionalFormatting sqref="H20">
    <cfRule type="expression" dxfId="466" priority="87">
      <formula>H20="B"</formula>
    </cfRule>
  </conditionalFormatting>
  <conditionalFormatting sqref="H20">
    <cfRule type="expression" dxfId="465" priority="88">
      <formula>H20="A"</formula>
    </cfRule>
  </conditionalFormatting>
  <conditionalFormatting sqref="H20">
    <cfRule type="expression" dxfId="464" priority="89">
      <formula>H20="A1"</formula>
    </cfRule>
  </conditionalFormatting>
  <conditionalFormatting sqref="H20">
    <cfRule type="colorScale" priority="9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20">
    <cfRule type="colorScale" priority="9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5 F26 F21 F17:F19">
    <cfRule type="cellIs" dxfId="463" priority="92" operator="equal">
      <formula>"""A1"""</formula>
    </cfRule>
  </conditionalFormatting>
  <conditionalFormatting sqref="F15 F26 F21 F17:F19">
    <cfRule type="expression" dxfId="462" priority="93">
      <formula>F15="C"</formula>
    </cfRule>
  </conditionalFormatting>
  <conditionalFormatting sqref="F15 F26 F21 F17:F19">
    <cfRule type="expression" dxfId="461" priority="94">
      <formula>F15="C"</formula>
    </cfRule>
  </conditionalFormatting>
  <conditionalFormatting sqref="F15 F26 F21 F17:F19">
    <cfRule type="expression" dxfId="460" priority="95">
      <formula>F15="B"</formula>
    </cfRule>
  </conditionalFormatting>
  <conditionalFormatting sqref="F15 F26 F21 F17:F19">
    <cfRule type="expression" dxfId="459" priority="96">
      <formula>F15="A"</formula>
    </cfRule>
  </conditionalFormatting>
  <conditionalFormatting sqref="F15 F26 F21 F17:F19">
    <cfRule type="expression" dxfId="458" priority="97">
      <formula>F15="A1"</formula>
    </cfRule>
  </conditionalFormatting>
  <conditionalFormatting sqref="F26 F15 F21 F17:F19">
    <cfRule type="colorScale" priority="9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6 F15 F21 F17:F19">
    <cfRule type="colorScale" priority="9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5 F82 F75 F71:F72 F69 F63:F64 F61 F56 F51 F40 F36 F33 F30 F26 F21 F17:F19">
    <cfRule type="cellIs" dxfId="457" priority="100" operator="equal">
      <formula>"""A1"""</formula>
    </cfRule>
  </conditionalFormatting>
  <conditionalFormatting sqref="F15 F82 F75 F71:F72 F69 F63:F64 F61 F56 F51 F40 F36 F33 F30 F26 F21 F17:F19">
    <cfRule type="expression" dxfId="456" priority="101">
      <formula>F15="C"</formula>
    </cfRule>
  </conditionalFormatting>
  <conditionalFormatting sqref="F15 F82 F75 F71:F72 F69 F63:F64 F61 F56 F51 F40 F36 F33 F30 F26 F21 F17:F19">
    <cfRule type="expression" dxfId="455" priority="102">
      <formula>F15="C"</formula>
    </cfRule>
  </conditionalFormatting>
  <conditionalFormatting sqref="F15 F82 F75 F71:F72 F69 F63:F64 F61 F56 F51 F40 F36 F33 F30 F26 F21 F17:F19">
    <cfRule type="expression" dxfId="454" priority="103">
      <formula>F15="B"</formula>
    </cfRule>
  </conditionalFormatting>
  <conditionalFormatting sqref="F15 F82 F75 F71:F72 F69 F63:F64 F61 F56 F51 F40 F36 F33 F30 F26 F21 F17:F19">
    <cfRule type="expression" dxfId="453" priority="104">
      <formula>F15="A"</formula>
    </cfRule>
  </conditionalFormatting>
  <conditionalFormatting sqref="F15 F82 F75 F71:F72 F69 F63:F64 F61 F56 F51 F40 F36 F33 F30 F26 F21 F17:F19">
    <cfRule type="expression" dxfId="452" priority="105">
      <formula>F15="A1"</formula>
    </cfRule>
  </conditionalFormatting>
  <conditionalFormatting sqref="F82 F15 F75 F71:F72 F69 F63:F64 F61 F56 F51 F40 F36 F33 F30 F26 F21 F17:F19">
    <cfRule type="colorScale" priority="10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2 F15 F75 F71:F72 F69 F63:F64 F61 F56 F51 F40 F36 F33 F30 F26 F21 F17:F19">
    <cfRule type="colorScale" priority="10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0 F82 F75 F71:F72 F69 F63:F64 F61 F56 F51 F40 F36 F33">
    <cfRule type="expression" dxfId="451" priority="108" stopIfTrue="1">
      <formula>F30="C"</formula>
    </cfRule>
  </conditionalFormatting>
  <conditionalFormatting sqref="F30 F82 F75 F71:F72 F69 F63:F64 F61 F56 F51 F40 F36 F33">
    <cfRule type="expression" dxfId="450" priority="109" stopIfTrue="1">
      <formula>F30="C"</formula>
    </cfRule>
  </conditionalFormatting>
  <conditionalFormatting sqref="F30 F82 F75 F71:F72 F69 F63:F64 F61 F56 F51 F40 F36 F33">
    <cfRule type="expression" dxfId="449" priority="110" stopIfTrue="1">
      <formula>F30="B"</formula>
    </cfRule>
  </conditionalFormatting>
  <conditionalFormatting sqref="F30 F82 F75 F71:F72 F69 F63:F64 F61 F56 F51 F40 F36 F33">
    <cfRule type="expression" dxfId="448" priority="111" stopIfTrue="1">
      <formula>F30="A"</formula>
    </cfRule>
  </conditionalFormatting>
  <conditionalFormatting sqref="F30 F82 F75 F71:F72 F69 F63:F64 F61 F56 F51 F40 F36 F33">
    <cfRule type="expression" dxfId="447" priority="112" stopIfTrue="1">
      <formula>#REF!</formula>
    </cfRule>
  </conditionalFormatting>
  <conditionalFormatting sqref="F82 F30 F75 F71:F72 F69 F63:F64 F61 F56 F51 F40 F36 F33">
    <cfRule type="colorScale" priority="11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2 F30 F75 F71:F72 F69 F63:F64 F61 F56 F51 F40 F36 F33">
    <cfRule type="colorScale" priority="11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83:G83">
    <cfRule type="cellIs" dxfId="446" priority="115" operator="equal">
      <formula>"""A1"""</formula>
    </cfRule>
  </conditionalFormatting>
  <conditionalFormatting sqref="F83:G83">
    <cfRule type="expression" dxfId="445" priority="116">
      <formula>F83="C"</formula>
    </cfRule>
  </conditionalFormatting>
  <conditionalFormatting sqref="F83:G83">
    <cfRule type="expression" dxfId="444" priority="117">
      <formula>F83="C"</formula>
    </cfRule>
  </conditionalFormatting>
  <conditionalFormatting sqref="F83:G83">
    <cfRule type="expression" dxfId="443" priority="118">
      <formula>F83="B"</formula>
    </cfRule>
  </conditionalFormatting>
  <conditionalFormatting sqref="F83:G83">
    <cfRule type="expression" dxfId="442" priority="119">
      <formula>F83="A"</formula>
    </cfRule>
  </conditionalFormatting>
  <conditionalFormatting sqref="F83:G83">
    <cfRule type="expression" dxfId="441" priority="120">
      <formula>F83="A1"</formula>
    </cfRule>
  </conditionalFormatting>
  <conditionalFormatting sqref="F83:G83">
    <cfRule type="colorScale" priority="12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3:G83">
    <cfRule type="colorScale" priority="12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83:G83">
    <cfRule type="expression" dxfId="440" priority="123" stopIfTrue="1">
      <formula>F83="C"</formula>
    </cfRule>
  </conditionalFormatting>
  <conditionalFormatting sqref="F83:G83">
    <cfRule type="expression" dxfId="439" priority="124" stopIfTrue="1">
      <formula>F83="C"</formula>
    </cfRule>
  </conditionalFormatting>
  <conditionalFormatting sqref="F83:G83">
    <cfRule type="expression" dxfId="438" priority="125" stopIfTrue="1">
      <formula>F83="B"</formula>
    </cfRule>
  </conditionalFormatting>
  <conditionalFormatting sqref="F83:G83">
    <cfRule type="expression" dxfId="437" priority="126" stopIfTrue="1">
      <formula>F83="A"</formula>
    </cfRule>
  </conditionalFormatting>
  <conditionalFormatting sqref="F83:G83">
    <cfRule type="expression" dxfId="436" priority="127" stopIfTrue="1">
      <formula>#REF!</formula>
    </cfRule>
  </conditionalFormatting>
  <conditionalFormatting sqref="F83:G83">
    <cfRule type="colorScale" priority="12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3:G83">
    <cfRule type="colorScale" priority="12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76:G81">
    <cfRule type="cellIs" dxfId="435" priority="130" operator="equal">
      <formula>"""A1"""</formula>
    </cfRule>
  </conditionalFormatting>
  <conditionalFormatting sqref="F76:G81">
    <cfRule type="expression" dxfId="434" priority="131">
      <formula>F76="C"</formula>
    </cfRule>
  </conditionalFormatting>
  <conditionalFormatting sqref="F76:G81">
    <cfRule type="expression" dxfId="433" priority="132">
      <formula>F76="C"</formula>
    </cfRule>
  </conditionalFormatting>
  <conditionalFormatting sqref="F76:G81">
    <cfRule type="expression" dxfId="432" priority="133">
      <formula>F76="B"</formula>
    </cfRule>
  </conditionalFormatting>
  <conditionalFormatting sqref="F76:G81">
    <cfRule type="expression" dxfId="431" priority="134">
      <formula>F76="A"</formula>
    </cfRule>
  </conditionalFormatting>
  <conditionalFormatting sqref="F76:G81">
    <cfRule type="expression" dxfId="430" priority="135">
      <formula>F76="A1"</formula>
    </cfRule>
  </conditionalFormatting>
  <conditionalFormatting sqref="F76:G81">
    <cfRule type="colorScale" priority="13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6:G81">
    <cfRule type="colorScale" priority="13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76:G81">
    <cfRule type="expression" dxfId="429" priority="138" stopIfTrue="1">
      <formula>F76="C"</formula>
    </cfRule>
  </conditionalFormatting>
  <conditionalFormatting sqref="F76:G81">
    <cfRule type="expression" dxfId="428" priority="139" stopIfTrue="1">
      <formula>F76="C"</formula>
    </cfRule>
  </conditionalFormatting>
  <conditionalFormatting sqref="F76:G81">
    <cfRule type="expression" dxfId="427" priority="140" stopIfTrue="1">
      <formula>F76="B"</formula>
    </cfRule>
  </conditionalFormatting>
  <conditionalFormatting sqref="F76:G81">
    <cfRule type="expression" dxfId="426" priority="141" stopIfTrue="1">
      <formula>F76="A"</formula>
    </cfRule>
  </conditionalFormatting>
  <conditionalFormatting sqref="F76:G81">
    <cfRule type="expression" dxfId="425" priority="142" stopIfTrue="1">
      <formula>#REF!</formula>
    </cfRule>
  </conditionalFormatting>
  <conditionalFormatting sqref="F76:G81">
    <cfRule type="colorScale" priority="14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6:G81">
    <cfRule type="colorScale" priority="14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73:G74">
    <cfRule type="cellIs" dxfId="424" priority="145" operator="equal">
      <formula>"""A1"""</formula>
    </cfRule>
  </conditionalFormatting>
  <conditionalFormatting sqref="F73:G74">
    <cfRule type="expression" dxfId="423" priority="146">
      <formula>F73="C"</formula>
    </cfRule>
  </conditionalFormatting>
  <conditionalFormatting sqref="F73:G74">
    <cfRule type="expression" dxfId="422" priority="147">
      <formula>F73="C"</formula>
    </cfRule>
  </conditionalFormatting>
  <conditionalFormatting sqref="F73:G74">
    <cfRule type="expression" dxfId="421" priority="148">
      <formula>F73="B"</formula>
    </cfRule>
  </conditionalFormatting>
  <conditionalFormatting sqref="F73:G74">
    <cfRule type="expression" dxfId="420" priority="149">
      <formula>F73="A"</formula>
    </cfRule>
  </conditionalFormatting>
  <conditionalFormatting sqref="F73:G74">
    <cfRule type="expression" dxfId="419" priority="150">
      <formula>F73="A1"</formula>
    </cfRule>
  </conditionalFormatting>
  <conditionalFormatting sqref="F73:G74">
    <cfRule type="colorScale" priority="15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3:G74">
    <cfRule type="colorScale" priority="15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73:G74">
    <cfRule type="expression" dxfId="418" priority="153" stopIfTrue="1">
      <formula>F73="C"</formula>
    </cfRule>
  </conditionalFormatting>
  <conditionalFormatting sqref="F73:G74">
    <cfRule type="expression" dxfId="417" priority="154" stopIfTrue="1">
      <formula>F73="C"</formula>
    </cfRule>
  </conditionalFormatting>
  <conditionalFormatting sqref="F73:G74">
    <cfRule type="expression" dxfId="416" priority="155" stopIfTrue="1">
      <formula>F73="B"</formula>
    </cfRule>
  </conditionalFormatting>
  <conditionalFormatting sqref="F73:G74">
    <cfRule type="expression" dxfId="415" priority="156" stopIfTrue="1">
      <formula>F73="A"</formula>
    </cfRule>
  </conditionalFormatting>
  <conditionalFormatting sqref="F73:G74">
    <cfRule type="expression" dxfId="414" priority="157" stopIfTrue="1">
      <formula>#REF!</formula>
    </cfRule>
  </conditionalFormatting>
  <conditionalFormatting sqref="F73:G74">
    <cfRule type="colorScale" priority="1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3:G74">
    <cfRule type="colorScale" priority="15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70:G70">
    <cfRule type="cellIs" dxfId="413" priority="160" operator="equal">
      <formula>"""A1"""</formula>
    </cfRule>
  </conditionalFormatting>
  <conditionalFormatting sqref="F70:G70">
    <cfRule type="expression" dxfId="412" priority="161">
      <formula>F70="C"</formula>
    </cfRule>
  </conditionalFormatting>
  <conditionalFormatting sqref="F70:G70">
    <cfRule type="expression" dxfId="411" priority="162">
      <formula>F70="C"</formula>
    </cfRule>
  </conditionalFormatting>
  <conditionalFormatting sqref="F70:G70">
    <cfRule type="expression" dxfId="410" priority="163">
      <formula>F70="B"</formula>
    </cfRule>
  </conditionalFormatting>
  <conditionalFormatting sqref="F70:G70">
    <cfRule type="expression" dxfId="409" priority="164">
      <formula>F70="A"</formula>
    </cfRule>
  </conditionalFormatting>
  <conditionalFormatting sqref="F70:G70">
    <cfRule type="expression" dxfId="408" priority="165">
      <formula>F70="A1"</formula>
    </cfRule>
  </conditionalFormatting>
  <conditionalFormatting sqref="F70:G70">
    <cfRule type="colorScale" priority="16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0:G70">
    <cfRule type="colorScale" priority="16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70:G70">
    <cfRule type="expression" dxfId="407" priority="168" stopIfTrue="1">
      <formula>F70="C"</formula>
    </cfRule>
  </conditionalFormatting>
  <conditionalFormatting sqref="F70:G70">
    <cfRule type="expression" dxfId="406" priority="169" stopIfTrue="1">
      <formula>F70="C"</formula>
    </cfRule>
  </conditionalFormatting>
  <conditionalFormatting sqref="F70:G70">
    <cfRule type="expression" dxfId="405" priority="170" stopIfTrue="1">
      <formula>F70="B"</formula>
    </cfRule>
  </conditionalFormatting>
  <conditionalFormatting sqref="F70:G70">
    <cfRule type="expression" dxfId="404" priority="171" stopIfTrue="1">
      <formula>F70="A"</formula>
    </cfRule>
  </conditionalFormatting>
  <conditionalFormatting sqref="F70:G70">
    <cfRule type="expression" dxfId="403" priority="172" stopIfTrue="1">
      <formula>#REF!</formula>
    </cfRule>
  </conditionalFormatting>
  <conditionalFormatting sqref="F70:G70">
    <cfRule type="colorScale" priority="17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0:G70">
    <cfRule type="colorScale" priority="17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5:G68">
    <cfRule type="cellIs" dxfId="402" priority="175" operator="equal">
      <formula>"""A1"""</formula>
    </cfRule>
  </conditionalFormatting>
  <conditionalFormatting sqref="F65:G68">
    <cfRule type="expression" dxfId="401" priority="176">
      <formula>F65="C"</formula>
    </cfRule>
  </conditionalFormatting>
  <conditionalFormatting sqref="F65:G68">
    <cfRule type="expression" dxfId="400" priority="177">
      <formula>F65="C"</formula>
    </cfRule>
  </conditionalFormatting>
  <conditionalFormatting sqref="F65:G68">
    <cfRule type="expression" dxfId="399" priority="178">
      <formula>F65="B"</formula>
    </cfRule>
  </conditionalFormatting>
  <conditionalFormatting sqref="F65:G68">
    <cfRule type="expression" dxfId="398" priority="179">
      <formula>F65="A"</formula>
    </cfRule>
  </conditionalFormatting>
  <conditionalFormatting sqref="F65:G68">
    <cfRule type="expression" dxfId="397" priority="180">
      <formula>F65="A1"</formula>
    </cfRule>
  </conditionalFormatting>
  <conditionalFormatting sqref="F65:G68">
    <cfRule type="colorScale" priority="18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5:G68">
    <cfRule type="colorScale" priority="18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5:G68">
    <cfRule type="expression" dxfId="396" priority="183" stopIfTrue="1">
      <formula>F65="C"</formula>
    </cfRule>
  </conditionalFormatting>
  <conditionalFormatting sqref="F65:G68">
    <cfRule type="expression" dxfId="395" priority="184" stopIfTrue="1">
      <formula>F65="C"</formula>
    </cfRule>
  </conditionalFormatting>
  <conditionalFormatting sqref="F65:G68">
    <cfRule type="expression" dxfId="394" priority="185" stopIfTrue="1">
      <formula>F65="B"</formula>
    </cfRule>
  </conditionalFormatting>
  <conditionalFormatting sqref="F65:G68">
    <cfRule type="expression" dxfId="393" priority="186" stopIfTrue="1">
      <formula>F65="A"</formula>
    </cfRule>
  </conditionalFormatting>
  <conditionalFormatting sqref="F65:G68">
    <cfRule type="expression" dxfId="392" priority="187" stopIfTrue="1">
      <formula>#REF!</formula>
    </cfRule>
  </conditionalFormatting>
  <conditionalFormatting sqref="F65:G68">
    <cfRule type="colorScale" priority="18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5:G68">
    <cfRule type="colorScale" priority="18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2:G62">
    <cfRule type="cellIs" dxfId="391" priority="190" operator="equal">
      <formula>"""A1"""</formula>
    </cfRule>
  </conditionalFormatting>
  <conditionalFormatting sqref="F62:G62">
    <cfRule type="expression" dxfId="390" priority="191">
      <formula>F62="C"</formula>
    </cfRule>
  </conditionalFormatting>
  <conditionalFormatting sqref="F62:G62">
    <cfRule type="expression" dxfId="389" priority="192">
      <formula>F62="C"</formula>
    </cfRule>
  </conditionalFormatting>
  <conditionalFormatting sqref="F62:G62">
    <cfRule type="expression" dxfId="388" priority="193">
      <formula>F62="B"</formula>
    </cfRule>
  </conditionalFormatting>
  <conditionalFormatting sqref="F62:G62">
    <cfRule type="expression" dxfId="387" priority="194">
      <formula>F62="A"</formula>
    </cfRule>
  </conditionalFormatting>
  <conditionalFormatting sqref="F62:G62">
    <cfRule type="expression" dxfId="386" priority="195">
      <formula>F62="A1"</formula>
    </cfRule>
  </conditionalFormatting>
  <conditionalFormatting sqref="F62:G62">
    <cfRule type="colorScale" priority="19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2:G62">
    <cfRule type="colorScale" priority="19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2:G62">
    <cfRule type="expression" dxfId="385" priority="198" stopIfTrue="1">
      <formula>F62="C"</formula>
    </cfRule>
  </conditionalFormatting>
  <conditionalFormatting sqref="F62:G62">
    <cfRule type="expression" dxfId="384" priority="199" stopIfTrue="1">
      <formula>F62="C"</formula>
    </cfRule>
  </conditionalFormatting>
  <conditionalFormatting sqref="F62:G62">
    <cfRule type="expression" dxfId="383" priority="200" stopIfTrue="1">
      <formula>F62="B"</formula>
    </cfRule>
  </conditionalFormatting>
  <conditionalFormatting sqref="F62:G62">
    <cfRule type="expression" dxfId="382" priority="201" stopIfTrue="1">
      <formula>F62="A"</formula>
    </cfRule>
  </conditionalFormatting>
  <conditionalFormatting sqref="F62:G62">
    <cfRule type="expression" dxfId="381" priority="202" stopIfTrue="1">
      <formula>#REF!</formula>
    </cfRule>
  </conditionalFormatting>
  <conditionalFormatting sqref="F62:G62">
    <cfRule type="colorScale" priority="20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2:G62">
    <cfRule type="colorScale" priority="20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7:G60">
    <cfRule type="cellIs" dxfId="380" priority="205" operator="equal">
      <formula>"""A1"""</formula>
    </cfRule>
  </conditionalFormatting>
  <conditionalFormatting sqref="F57:G60">
    <cfRule type="expression" dxfId="379" priority="206">
      <formula>F57="C"</formula>
    </cfRule>
  </conditionalFormatting>
  <conditionalFormatting sqref="F57:G60">
    <cfRule type="expression" dxfId="378" priority="207">
      <formula>F57="C"</formula>
    </cfRule>
  </conditionalFormatting>
  <conditionalFormatting sqref="F57:G60">
    <cfRule type="expression" dxfId="377" priority="208">
      <formula>F57="B"</formula>
    </cfRule>
  </conditionalFormatting>
  <conditionalFormatting sqref="F57:G60">
    <cfRule type="expression" dxfId="376" priority="209">
      <formula>F57="A"</formula>
    </cfRule>
  </conditionalFormatting>
  <conditionalFormatting sqref="F57:G60">
    <cfRule type="expression" dxfId="375" priority="210">
      <formula>F57="A1"</formula>
    </cfRule>
  </conditionalFormatting>
  <conditionalFormatting sqref="F57:G60">
    <cfRule type="colorScale" priority="21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7:G60">
    <cfRule type="colorScale" priority="21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7:G60">
    <cfRule type="expression" dxfId="374" priority="213" stopIfTrue="1">
      <formula>F57="C"</formula>
    </cfRule>
  </conditionalFormatting>
  <conditionalFormatting sqref="F57:G60">
    <cfRule type="expression" dxfId="373" priority="214" stopIfTrue="1">
      <formula>F57="C"</formula>
    </cfRule>
  </conditionalFormatting>
  <conditionalFormatting sqref="F57:G60">
    <cfRule type="expression" dxfId="372" priority="215" stopIfTrue="1">
      <formula>F57="B"</formula>
    </cfRule>
  </conditionalFormatting>
  <conditionalFormatting sqref="F57:G60">
    <cfRule type="expression" dxfId="371" priority="216" stopIfTrue="1">
      <formula>F57="A"</formula>
    </cfRule>
  </conditionalFormatting>
  <conditionalFormatting sqref="F57:G60">
    <cfRule type="expression" dxfId="370" priority="217" stopIfTrue="1">
      <formula>#REF!</formula>
    </cfRule>
  </conditionalFormatting>
  <conditionalFormatting sqref="F57:G60">
    <cfRule type="colorScale" priority="21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7:G60">
    <cfRule type="colorScale" priority="21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2:G55">
    <cfRule type="cellIs" dxfId="369" priority="220" operator="equal">
      <formula>"""A1"""</formula>
    </cfRule>
  </conditionalFormatting>
  <conditionalFormatting sqref="F52:G55">
    <cfRule type="expression" dxfId="368" priority="221">
      <formula>F52="C"</formula>
    </cfRule>
  </conditionalFormatting>
  <conditionalFormatting sqref="F52:G55">
    <cfRule type="expression" dxfId="367" priority="222">
      <formula>F52="C"</formula>
    </cfRule>
  </conditionalFormatting>
  <conditionalFormatting sqref="F52:G55">
    <cfRule type="expression" dxfId="366" priority="223">
      <formula>F52="B"</formula>
    </cfRule>
  </conditionalFormatting>
  <conditionalFormatting sqref="F52:G55">
    <cfRule type="expression" dxfId="365" priority="224">
      <formula>F52="A"</formula>
    </cfRule>
  </conditionalFormatting>
  <conditionalFormatting sqref="F52:G55">
    <cfRule type="expression" dxfId="364" priority="225">
      <formula>F52="A1"</formula>
    </cfRule>
  </conditionalFormatting>
  <conditionalFormatting sqref="F52:G55">
    <cfRule type="colorScale" priority="22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2:G55">
    <cfRule type="colorScale" priority="22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2:G55">
    <cfRule type="expression" dxfId="363" priority="228" stopIfTrue="1">
      <formula>F52="C"</formula>
    </cfRule>
  </conditionalFormatting>
  <conditionalFormatting sqref="F52:G55">
    <cfRule type="expression" dxfId="362" priority="229" stopIfTrue="1">
      <formula>F52="C"</formula>
    </cfRule>
  </conditionalFormatting>
  <conditionalFormatting sqref="F52:G55">
    <cfRule type="expression" dxfId="361" priority="230" stopIfTrue="1">
      <formula>F52="B"</formula>
    </cfRule>
  </conditionalFormatting>
  <conditionalFormatting sqref="F52:G55">
    <cfRule type="expression" dxfId="360" priority="231" stopIfTrue="1">
      <formula>F52="A"</formula>
    </cfRule>
  </conditionalFormatting>
  <conditionalFormatting sqref="F52:G55">
    <cfRule type="expression" dxfId="359" priority="232" stopIfTrue="1">
      <formula>#REF!</formula>
    </cfRule>
  </conditionalFormatting>
  <conditionalFormatting sqref="F52:G55">
    <cfRule type="colorScale" priority="23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2:G55">
    <cfRule type="colorScale" priority="23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41:G50">
    <cfRule type="cellIs" dxfId="358" priority="235" operator="equal">
      <formula>"""A1"""</formula>
    </cfRule>
  </conditionalFormatting>
  <conditionalFormatting sqref="F41:G50">
    <cfRule type="expression" dxfId="357" priority="236">
      <formula>F41="C"</formula>
    </cfRule>
  </conditionalFormatting>
  <conditionalFormatting sqref="F41:G50">
    <cfRule type="expression" dxfId="356" priority="237">
      <formula>F41="C"</formula>
    </cfRule>
  </conditionalFormatting>
  <conditionalFormatting sqref="F41:G50">
    <cfRule type="expression" dxfId="355" priority="238">
      <formula>F41="B"</formula>
    </cfRule>
  </conditionalFormatting>
  <conditionalFormatting sqref="F41:G50">
    <cfRule type="expression" dxfId="354" priority="239">
      <formula>F41="A"</formula>
    </cfRule>
  </conditionalFormatting>
  <conditionalFormatting sqref="F41:G50">
    <cfRule type="expression" dxfId="353" priority="240">
      <formula>F41="A1"</formula>
    </cfRule>
  </conditionalFormatting>
  <conditionalFormatting sqref="F41:G50">
    <cfRule type="colorScale" priority="24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1:G50">
    <cfRule type="colorScale" priority="24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41:G50">
    <cfRule type="expression" dxfId="352" priority="243" stopIfTrue="1">
      <formula>F41="C"</formula>
    </cfRule>
  </conditionalFormatting>
  <conditionalFormatting sqref="F41:G50">
    <cfRule type="expression" dxfId="351" priority="244" stopIfTrue="1">
      <formula>F41="C"</formula>
    </cfRule>
  </conditionalFormatting>
  <conditionalFormatting sqref="F41:G50">
    <cfRule type="expression" dxfId="350" priority="245" stopIfTrue="1">
      <formula>F41="B"</formula>
    </cfRule>
  </conditionalFormatting>
  <conditionalFormatting sqref="F41:G50">
    <cfRule type="expression" dxfId="349" priority="246" stopIfTrue="1">
      <formula>F41="A"</formula>
    </cfRule>
  </conditionalFormatting>
  <conditionalFormatting sqref="F41:G50">
    <cfRule type="expression" dxfId="348" priority="247" stopIfTrue="1">
      <formula>#REF!</formula>
    </cfRule>
  </conditionalFormatting>
  <conditionalFormatting sqref="F41:G50">
    <cfRule type="colorScale" priority="24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1:G50">
    <cfRule type="colorScale" priority="24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7:G39">
    <cfRule type="cellIs" dxfId="347" priority="250" operator="equal">
      <formula>"""A1"""</formula>
    </cfRule>
  </conditionalFormatting>
  <conditionalFormatting sqref="F37:G39">
    <cfRule type="expression" dxfId="346" priority="251">
      <formula>F37="C"</formula>
    </cfRule>
  </conditionalFormatting>
  <conditionalFormatting sqref="F37:G39">
    <cfRule type="expression" dxfId="345" priority="252">
      <formula>F37="C"</formula>
    </cfRule>
  </conditionalFormatting>
  <conditionalFormatting sqref="F37:G39">
    <cfRule type="expression" dxfId="344" priority="253">
      <formula>F37="B"</formula>
    </cfRule>
  </conditionalFormatting>
  <conditionalFormatting sqref="F37:G39">
    <cfRule type="expression" dxfId="343" priority="254">
      <formula>F37="A"</formula>
    </cfRule>
  </conditionalFormatting>
  <conditionalFormatting sqref="F37:G39">
    <cfRule type="expression" dxfId="342" priority="255">
      <formula>F37="A1"</formula>
    </cfRule>
  </conditionalFormatting>
  <conditionalFormatting sqref="F37:G39">
    <cfRule type="colorScale" priority="25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7:G39">
    <cfRule type="colorScale" priority="25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7:G39">
    <cfRule type="expression" dxfId="341" priority="258" stopIfTrue="1">
      <formula>F37="C"</formula>
    </cfRule>
  </conditionalFormatting>
  <conditionalFormatting sqref="F37:G39">
    <cfRule type="expression" dxfId="340" priority="259" stopIfTrue="1">
      <formula>F37="C"</formula>
    </cfRule>
  </conditionalFormatting>
  <conditionalFormatting sqref="F37:G39">
    <cfRule type="expression" dxfId="339" priority="260" stopIfTrue="1">
      <formula>F37="B"</formula>
    </cfRule>
  </conditionalFormatting>
  <conditionalFormatting sqref="F37:G39">
    <cfRule type="expression" dxfId="338" priority="261" stopIfTrue="1">
      <formula>F37="A"</formula>
    </cfRule>
  </conditionalFormatting>
  <conditionalFormatting sqref="F37:G39">
    <cfRule type="expression" dxfId="337" priority="262" stopIfTrue="1">
      <formula>#REF!</formula>
    </cfRule>
  </conditionalFormatting>
  <conditionalFormatting sqref="F37:G39">
    <cfRule type="colorScale" priority="26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7:G39">
    <cfRule type="colorScale" priority="26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4:G35">
    <cfRule type="cellIs" dxfId="336" priority="265" operator="equal">
      <formula>"""A1"""</formula>
    </cfRule>
  </conditionalFormatting>
  <conditionalFormatting sqref="F34:G35">
    <cfRule type="expression" dxfId="335" priority="266">
      <formula>F34="C"</formula>
    </cfRule>
  </conditionalFormatting>
  <conditionalFormatting sqref="F34:G35">
    <cfRule type="expression" dxfId="334" priority="267">
      <formula>F34="C"</formula>
    </cfRule>
  </conditionalFormatting>
  <conditionalFormatting sqref="F34:G35">
    <cfRule type="expression" dxfId="333" priority="268">
      <formula>F34="B"</formula>
    </cfRule>
  </conditionalFormatting>
  <conditionalFormatting sqref="F34:G35">
    <cfRule type="expression" dxfId="332" priority="269">
      <formula>F34="A"</formula>
    </cfRule>
  </conditionalFormatting>
  <conditionalFormatting sqref="F34:G35">
    <cfRule type="expression" dxfId="331" priority="270">
      <formula>F34="A1"</formula>
    </cfRule>
  </conditionalFormatting>
  <conditionalFormatting sqref="F34:G35">
    <cfRule type="colorScale" priority="27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4:G35">
    <cfRule type="colorScale" priority="27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4:G35">
    <cfRule type="expression" dxfId="330" priority="273" stopIfTrue="1">
      <formula>F34="C"</formula>
    </cfRule>
  </conditionalFormatting>
  <conditionalFormatting sqref="F34:G35">
    <cfRule type="expression" dxfId="329" priority="274" stopIfTrue="1">
      <formula>F34="C"</formula>
    </cfRule>
  </conditionalFormatting>
  <conditionalFormatting sqref="F34:G35">
    <cfRule type="expression" dxfId="328" priority="275" stopIfTrue="1">
      <formula>F34="B"</formula>
    </cfRule>
  </conditionalFormatting>
  <conditionalFormatting sqref="F34:G35">
    <cfRule type="expression" dxfId="327" priority="276" stopIfTrue="1">
      <formula>F34="A"</formula>
    </cfRule>
  </conditionalFormatting>
  <conditionalFormatting sqref="F34:G35">
    <cfRule type="expression" dxfId="326" priority="277" stopIfTrue="1">
      <formula>#REF!</formula>
    </cfRule>
  </conditionalFormatting>
  <conditionalFormatting sqref="F34:G35">
    <cfRule type="colorScale" priority="27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4:G35">
    <cfRule type="colorScale" priority="27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1:G32">
    <cfRule type="cellIs" dxfId="325" priority="280" operator="equal">
      <formula>"""A1"""</formula>
    </cfRule>
  </conditionalFormatting>
  <conditionalFormatting sqref="F31:G32">
    <cfRule type="expression" dxfId="324" priority="281">
      <formula>F31="C"</formula>
    </cfRule>
  </conditionalFormatting>
  <conditionalFormatting sqref="F31:G32">
    <cfRule type="expression" dxfId="323" priority="282">
      <formula>F31="C"</formula>
    </cfRule>
  </conditionalFormatting>
  <conditionalFormatting sqref="F31:G32">
    <cfRule type="expression" dxfId="322" priority="283">
      <formula>F31="B"</formula>
    </cfRule>
  </conditionalFormatting>
  <conditionalFormatting sqref="F31:G32">
    <cfRule type="expression" dxfId="321" priority="284">
      <formula>F31="A"</formula>
    </cfRule>
  </conditionalFormatting>
  <conditionalFormatting sqref="F31:G32">
    <cfRule type="expression" dxfId="320" priority="285">
      <formula>F31="A1"</formula>
    </cfRule>
  </conditionalFormatting>
  <conditionalFormatting sqref="F31:G32">
    <cfRule type="colorScale" priority="28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1:G32">
    <cfRule type="colorScale" priority="28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1:G32">
    <cfRule type="expression" dxfId="319" priority="288" stopIfTrue="1">
      <formula>F31="C"</formula>
    </cfRule>
  </conditionalFormatting>
  <conditionalFormatting sqref="F31:G32">
    <cfRule type="expression" dxfId="318" priority="289" stopIfTrue="1">
      <formula>F31="C"</formula>
    </cfRule>
  </conditionalFormatting>
  <conditionalFormatting sqref="F31:G32">
    <cfRule type="expression" dxfId="317" priority="290" stopIfTrue="1">
      <formula>F31="B"</formula>
    </cfRule>
  </conditionalFormatting>
  <conditionalFormatting sqref="F31:G32">
    <cfRule type="expression" dxfId="316" priority="291" stopIfTrue="1">
      <formula>F31="A"</formula>
    </cfRule>
  </conditionalFormatting>
  <conditionalFormatting sqref="F31:G32">
    <cfRule type="expression" dxfId="315" priority="292" stopIfTrue="1">
      <formula>#REF!</formula>
    </cfRule>
  </conditionalFormatting>
  <conditionalFormatting sqref="F31:G32">
    <cfRule type="colorScale" priority="29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1:G32">
    <cfRule type="colorScale" priority="29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7:G29">
    <cfRule type="cellIs" dxfId="314" priority="295" operator="equal">
      <formula>"""A1"""</formula>
    </cfRule>
  </conditionalFormatting>
  <conditionalFormatting sqref="F27:G29">
    <cfRule type="expression" dxfId="313" priority="296">
      <formula>F27="C"</formula>
    </cfRule>
  </conditionalFormatting>
  <conditionalFormatting sqref="F27:G29">
    <cfRule type="expression" dxfId="312" priority="297">
      <formula>F27="C"</formula>
    </cfRule>
  </conditionalFormatting>
  <conditionalFormatting sqref="F27:G29">
    <cfRule type="expression" dxfId="311" priority="298">
      <formula>F27="B"</formula>
    </cfRule>
  </conditionalFormatting>
  <conditionalFormatting sqref="F27:G29">
    <cfRule type="expression" dxfId="310" priority="299">
      <formula>F27="A"</formula>
    </cfRule>
  </conditionalFormatting>
  <conditionalFormatting sqref="F27:G29">
    <cfRule type="expression" dxfId="309" priority="300">
      <formula>F27="A1"</formula>
    </cfRule>
  </conditionalFormatting>
  <conditionalFormatting sqref="F27:G29">
    <cfRule type="colorScale" priority="30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7:G29">
    <cfRule type="colorScale" priority="30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7:G29">
    <cfRule type="expression" dxfId="308" priority="303" stopIfTrue="1">
      <formula>F27="C"</formula>
    </cfRule>
  </conditionalFormatting>
  <conditionalFormatting sqref="F27:G29">
    <cfRule type="expression" dxfId="307" priority="304" stopIfTrue="1">
      <formula>F27="C"</formula>
    </cfRule>
  </conditionalFormatting>
  <conditionalFormatting sqref="F27:G29">
    <cfRule type="expression" dxfId="306" priority="305" stopIfTrue="1">
      <formula>F27="B"</formula>
    </cfRule>
  </conditionalFormatting>
  <conditionalFormatting sqref="F27:G29">
    <cfRule type="expression" dxfId="305" priority="306" stopIfTrue="1">
      <formula>F27="A"</formula>
    </cfRule>
  </conditionalFormatting>
  <conditionalFormatting sqref="F27:G29">
    <cfRule type="expression" dxfId="304" priority="307" stopIfTrue="1">
      <formula>#REF!</formula>
    </cfRule>
  </conditionalFormatting>
  <conditionalFormatting sqref="F27:G29">
    <cfRule type="colorScale" priority="30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7:G29">
    <cfRule type="colorScale" priority="30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2:G25">
    <cfRule type="cellIs" dxfId="303" priority="310" operator="equal">
      <formula>"""A1"""</formula>
    </cfRule>
  </conditionalFormatting>
  <conditionalFormatting sqref="F22:G25">
    <cfRule type="expression" dxfId="302" priority="311">
      <formula>F22="C"</formula>
    </cfRule>
  </conditionalFormatting>
  <conditionalFormatting sqref="F22:G25">
    <cfRule type="expression" dxfId="301" priority="312">
      <formula>F22="C"</formula>
    </cfRule>
  </conditionalFormatting>
  <conditionalFormatting sqref="F22:G25">
    <cfRule type="expression" dxfId="300" priority="313">
      <formula>F22="B"</formula>
    </cfRule>
  </conditionalFormatting>
  <conditionalFormatting sqref="F22:G25">
    <cfRule type="expression" dxfId="299" priority="314">
      <formula>F22="A"</formula>
    </cfRule>
  </conditionalFormatting>
  <conditionalFormatting sqref="F22:G25">
    <cfRule type="expression" dxfId="298" priority="315">
      <formula>F22="A1"</formula>
    </cfRule>
  </conditionalFormatting>
  <conditionalFormatting sqref="F22:G25">
    <cfRule type="colorScale" priority="31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2:G25">
    <cfRule type="colorScale" priority="31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2:G25">
    <cfRule type="expression" dxfId="297" priority="318" stopIfTrue="1">
      <formula>F22="C"</formula>
    </cfRule>
  </conditionalFormatting>
  <conditionalFormatting sqref="F22:G25">
    <cfRule type="expression" dxfId="296" priority="319" stopIfTrue="1">
      <formula>F22="C"</formula>
    </cfRule>
  </conditionalFormatting>
  <conditionalFormatting sqref="F22:G25">
    <cfRule type="expression" dxfId="295" priority="320" stopIfTrue="1">
      <formula>F22="B"</formula>
    </cfRule>
  </conditionalFormatting>
  <conditionalFormatting sqref="F22:G25">
    <cfRule type="expression" dxfId="294" priority="321" stopIfTrue="1">
      <formula>F22="A"</formula>
    </cfRule>
  </conditionalFormatting>
  <conditionalFormatting sqref="F22:G25">
    <cfRule type="expression" dxfId="293" priority="322" stopIfTrue="1">
      <formula>#REF!</formula>
    </cfRule>
  </conditionalFormatting>
  <conditionalFormatting sqref="F22:G25">
    <cfRule type="colorScale" priority="32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2:G25">
    <cfRule type="colorScale" priority="32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0:G20">
    <cfRule type="cellIs" dxfId="292" priority="325" operator="equal">
      <formula>"""A1"""</formula>
    </cfRule>
  </conditionalFormatting>
  <conditionalFormatting sqref="F20:G20">
    <cfRule type="expression" dxfId="291" priority="326">
      <formula>F20="C"</formula>
    </cfRule>
  </conditionalFormatting>
  <conditionalFormatting sqref="F20:G20">
    <cfRule type="expression" dxfId="290" priority="327">
      <formula>F20="C"</formula>
    </cfRule>
  </conditionalFormatting>
  <conditionalFormatting sqref="F20:G20">
    <cfRule type="expression" dxfId="289" priority="328">
      <formula>F20="B"</formula>
    </cfRule>
  </conditionalFormatting>
  <conditionalFormatting sqref="F20:G20">
    <cfRule type="expression" dxfId="288" priority="329">
      <formula>F20="A"</formula>
    </cfRule>
  </conditionalFormatting>
  <conditionalFormatting sqref="F20:G20">
    <cfRule type="expression" dxfId="287" priority="330">
      <formula>F20="A1"</formula>
    </cfRule>
  </conditionalFormatting>
  <conditionalFormatting sqref="F20:G20">
    <cfRule type="colorScale" priority="33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0:G20">
    <cfRule type="colorScale" priority="33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0:G20">
    <cfRule type="expression" dxfId="286" priority="333" stopIfTrue="1">
      <formula>F20="C"</formula>
    </cfRule>
  </conditionalFormatting>
  <conditionalFormatting sqref="F20:G20">
    <cfRule type="expression" dxfId="285" priority="334" stopIfTrue="1">
      <formula>F20="C"</formula>
    </cfRule>
  </conditionalFormatting>
  <conditionalFormatting sqref="F20:G20">
    <cfRule type="expression" dxfId="284" priority="335" stopIfTrue="1">
      <formula>F20="B"</formula>
    </cfRule>
  </conditionalFormatting>
  <conditionalFormatting sqref="F20:G20">
    <cfRule type="expression" dxfId="283" priority="336" stopIfTrue="1">
      <formula>F20="A"</formula>
    </cfRule>
  </conditionalFormatting>
  <conditionalFormatting sqref="F20:G20">
    <cfRule type="expression" dxfId="282" priority="337" stopIfTrue="1">
      <formula>#REF!</formula>
    </cfRule>
  </conditionalFormatting>
  <conditionalFormatting sqref="F20:G20">
    <cfRule type="colorScale" priority="33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0:G20">
    <cfRule type="colorScale" priority="33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6:G16">
    <cfRule type="cellIs" dxfId="281" priority="340" operator="equal">
      <formula>"""A1"""</formula>
    </cfRule>
  </conditionalFormatting>
  <conditionalFormatting sqref="F16:G16">
    <cfRule type="expression" dxfId="280" priority="341">
      <formula>F16="C"</formula>
    </cfRule>
  </conditionalFormatting>
  <conditionalFormatting sqref="F16:G16">
    <cfRule type="expression" dxfId="279" priority="342">
      <formula>F16="C"</formula>
    </cfRule>
  </conditionalFormatting>
  <conditionalFormatting sqref="F16:G16">
    <cfRule type="expression" dxfId="278" priority="343">
      <formula>F16="B"</formula>
    </cfRule>
  </conditionalFormatting>
  <conditionalFormatting sqref="F16:G16">
    <cfRule type="expression" dxfId="277" priority="344">
      <formula>F16="A"</formula>
    </cfRule>
  </conditionalFormatting>
  <conditionalFormatting sqref="F16:G16">
    <cfRule type="expression" dxfId="276" priority="345">
      <formula>F16="A1"</formula>
    </cfRule>
  </conditionalFormatting>
  <conditionalFormatting sqref="F16:G16">
    <cfRule type="colorScale" priority="34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6:G16">
    <cfRule type="colorScale" priority="34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6:G16">
    <cfRule type="expression" dxfId="275" priority="348" stopIfTrue="1">
      <formula>F16="C"</formula>
    </cfRule>
  </conditionalFormatting>
  <conditionalFormatting sqref="F16:G16">
    <cfRule type="expression" dxfId="274" priority="349" stopIfTrue="1">
      <formula>F16="C"</formula>
    </cfRule>
  </conditionalFormatting>
  <conditionalFormatting sqref="F16:G16">
    <cfRule type="expression" dxfId="273" priority="350" stopIfTrue="1">
      <formula>F16="B"</formula>
    </cfRule>
  </conditionalFormatting>
  <conditionalFormatting sqref="F16:G16">
    <cfRule type="expression" dxfId="272" priority="351" stopIfTrue="1">
      <formula>F16="A"</formula>
    </cfRule>
  </conditionalFormatting>
  <conditionalFormatting sqref="F16:G16">
    <cfRule type="expression" dxfId="271" priority="352" stopIfTrue="1">
      <formula>#REF!</formula>
    </cfRule>
  </conditionalFormatting>
  <conditionalFormatting sqref="F16:G16">
    <cfRule type="colorScale" priority="35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6:G16">
    <cfRule type="colorScale" priority="35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:G14">
    <cfRule type="cellIs" dxfId="270" priority="355" operator="equal">
      <formula>"""A1"""</formula>
    </cfRule>
  </conditionalFormatting>
  <conditionalFormatting sqref="F13:G14">
    <cfRule type="expression" dxfId="269" priority="356">
      <formula>F13="C"</formula>
    </cfRule>
  </conditionalFormatting>
  <conditionalFormatting sqref="F13:G14">
    <cfRule type="expression" dxfId="268" priority="357">
      <formula>F13="C"</formula>
    </cfRule>
  </conditionalFormatting>
  <conditionalFormatting sqref="F13:G14">
    <cfRule type="expression" dxfId="267" priority="358">
      <formula>F13="B"</formula>
    </cfRule>
  </conditionalFormatting>
  <conditionalFormatting sqref="F13:G14">
    <cfRule type="expression" dxfId="266" priority="359">
      <formula>F13="A"</formula>
    </cfRule>
  </conditionalFormatting>
  <conditionalFormatting sqref="F13:G14">
    <cfRule type="expression" dxfId="265" priority="360">
      <formula>F13="A1"</formula>
    </cfRule>
  </conditionalFormatting>
  <conditionalFormatting sqref="F13:G14">
    <cfRule type="colorScale" priority="36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:G14">
    <cfRule type="colorScale" priority="36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:G14">
    <cfRule type="expression" dxfId="264" priority="363" stopIfTrue="1">
      <formula>F13="C"</formula>
    </cfRule>
  </conditionalFormatting>
  <conditionalFormatting sqref="F13:G14">
    <cfRule type="expression" dxfId="263" priority="364" stopIfTrue="1">
      <formula>F13="C"</formula>
    </cfRule>
  </conditionalFormatting>
  <conditionalFormatting sqref="F13:G14">
    <cfRule type="expression" dxfId="262" priority="365" stopIfTrue="1">
      <formula>F13="B"</formula>
    </cfRule>
  </conditionalFormatting>
  <conditionalFormatting sqref="F13:G14">
    <cfRule type="expression" dxfId="261" priority="366" stopIfTrue="1">
      <formula>F13="A"</formula>
    </cfRule>
  </conditionalFormatting>
  <conditionalFormatting sqref="F13:G14">
    <cfRule type="expression" dxfId="260" priority="367" stopIfTrue="1">
      <formula>#REF!</formula>
    </cfRule>
  </conditionalFormatting>
  <conditionalFormatting sqref="F13:G14">
    <cfRule type="colorScale" priority="36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:G14">
    <cfRule type="colorScale" priority="36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7:G19">
    <cfRule type="cellIs" dxfId="259" priority="370" operator="equal">
      <formula>"""A1"""</formula>
    </cfRule>
  </conditionalFormatting>
  <conditionalFormatting sqref="G17:G19">
    <cfRule type="expression" dxfId="258" priority="371">
      <formula>G17="C"</formula>
    </cfRule>
  </conditionalFormatting>
  <conditionalFormatting sqref="G17:G19">
    <cfRule type="expression" dxfId="257" priority="372">
      <formula>G17="C"</formula>
    </cfRule>
  </conditionalFormatting>
  <conditionalFormatting sqref="G17:G19">
    <cfRule type="expression" dxfId="256" priority="373">
      <formula>G17="B"</formula>
    </cfRule>
  </conditionalFormatting>
  <conditionalFormatting sqref="G17:G19">
    <cfRule type="expression" dxfId="255" priority="374">
      <formula>G17="A"</formula>
    </cfRule>
  </conditionalFormatting>
  <conditionalFormatting sqref="G17:G19">
    <cfRule type="expression" dxfId="254" priority="375">
      <formula>G17="A1"</formula>
    </cfRule>
  </conditionalFormatting>
  <conditionalFormatting sqref="G17:G19">
    <cfRule type="colorScale" priority="37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7:G19">
    <cfRule type="colorScale" priority="37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7:G19">
    <cfRule type="cellIs" dxfId="253" priority="378" operator="equal">
      <formula>"""A1"""</formula>
    </cfRule>
  </conditionalFormatting>
  <conditionalFormatting sqref="G17:G19">
    <cfRule type="expression" dxfId="252" priority="379">
      <formula>G17="C"</formula>
    </cfRule>
  </conditionalFormatting>
  <conditionalFormatting sqref="G17:G19">
    <cfRule type="expression" dxfId="251" priority="380">
      <formula>G17="C"</formula>
    </cfRule>
  </conditionalFormatting>
  <conditionalFormatting sqref="G17:G19">
    <cfRule type="expression" dxfId="250" priority="381">
      <formula>G17="B"</formula>
    </cfRule>
  </conditionalFormatting>
  <conditionalFormatting sqref="G17:G19">
    <cfRule type="expression" dxfId="249" priority="382">
      <formula>G17="A"</formula>
    </cfRule>
  </conditionalFormatting>
  <conditionalFormatting sqref="G17:G19">
    <cfRule type="expression" dxfId="248" priority="383">
      <formula>G17="A1"</formula>
    </cfRule>
  </conditionalFormatting>
  <conditionalFormatting sqref="G17:G19">
    <cfRule type="colorScale" priority="38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7:G19">
    <cfRule type="colorScale" priority="38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6">
    <cfRule type="cellIs" dxfId="247" priority="386" operator="equal">
      <formula>"""A1"""</formula>
    </cfRule>
  </conditionalFormatting>
  <conditionalFormatting sqref="G36">
    <cfRule type="expression" dxfId="246" priority="387">
      <formula>G36="C"</formula>
    </cfRule>
  </conditionalFormatting>
  <conditionalFormatting sqref="G36">
    <cfRule type="expression" dxfId="245" priority="388">
      <formula>G36="C"</formula>
    </cfRule>
  </conditionalFormatting>
  <conditionalFormatting sqref="G36">
    <cfRule type="expression" dxfId="244" priority="389">
      <formula>G36="B"</formula>
    </cfRule>
  </conditionalFormatting>
  <conditionalFormatting sqref="G36">
    <cfRule type="expression" dxfId="243" priority="390">
      <formula>G36="A"</formula>
    </cfRule>
  </conditionalFormatting>
  <conditionalFormatting sqref="G36">
    <cfRule type="expression" dxfId="242" priority="391">
      <formula>G36="A1"</formula>
    </cfRule>
  </conditionalFormatting>
  <conditionalFormatting sqref="G36">
    <cfRule type="colorScale" priority="39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6">
    <cfRule type="colorScale" priority="39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6">
    <cfRule type="cellIs" dxfId="241" priority="394" operator="equal">
      <formula>"""A1"""</formula>
    </cfRule>
  </conditionalFormatting>
  <conditionalFormatting sqref="G36">
    <cfRule type="expression" dxfId="240" priority="395">
      <formula>G36="C"</formula>
    </cfRule>
  </conditionalFormatting>
  <conditionalFormatting sqref="G36">
    <cfRule type="expression" dxfId="239" priority="396">
      <formula>G36="C"</formula>
    </cfRule>
  </conditionalFormatting>
  <conditionalFormatting sqref="G36">
    <cfRule type="expression" dxfId="238" priority="397">
      <formula>G36="B"</formula>
    </cfRule>
  </conditionalFormatting>
  <conditionalFormatting sqref="G36">
    <cfRule type="expression" dxfId="237" priority="398">
      <formula>G36="A"</formula>
    </cfRule>
  </conditionalFormatting>
  <conditionalFormatting sqref="G36">
    <cfRule type="expression" dxfId="236" priority="399">
      <formula>G36="A1"</formula>
    </cfRule>
  </conditionalFormatting>
  <conditionalFormatting sqref="G36">
    <cfRule type="colorScale" priority="40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6">
    <cfRule type="colorScale" priority="40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40">
    <cfRule type="cellIs" dxfId="235" priority="402" operator="equal">
      <formula>"""A1"""</formula>
    </cfRule>
  </conditionalFormatting>
  <conditionalFormatting sqref="G40">
    <cfRule type="expression" dxfId="234" priority="403">
      <formula>G40="C"</formula>
    </cfRule>
  </conditionalFormatting>
  <conditionalFormatting sqref="G40">
    <cfRule type="expression" dxfId="233" priority="404">
      <formula>G40="C"</formula>
    </cfRule>
  </conditionalFormatting>
  <conditionalFormatting sqref="G40">
    <cfRule type="expression" dxfId="232" priority="405">
      <formula>G40="B"</formula>
    </cfRule>
  </conditionalFormatting>
  <conditionalFormatting sqref="G40">
    <cfRule type="expression" dxfId="231" priority="406">
      <formula>G40="A"</formula>
    </cfRule>
  </conditionalFormatting>
  <conditionalFormatting sqref="G40">
    <cfRule type="expression" dxfId="230" priority="407">
      <formula>G40="A1"</formula>
    </cfRule>
  </conditionalFormatting>
  <conditionalFormatting sqref="G40">
    <cfRule type="colorScale" priority="40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0">
    <cfRule type="colorScale" priority="40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40">
    <cfRule type="cellIs" dxfId="229" priority="410" operator="equal">
      <formula>"""A1"""</formula>
    </cfRule>
  </conditionalFormatting>
  <conditionalFormatting sqref="G40">
    <cfRule type="expression" dxfId="228" priority="411">
      <formula>G40="C"</formula>
    </cfRule>
  </conditionalFormatting>
  <conditionalFormatting sqref="G40">
    <cfRule type="expression" dxfId="227" priority="412">
      <formula>G40="C"</formula>
    </cfRule>
  </conditionalFormatting>
  <conditionalFormatting sqref="G40">
    <cfRule type="expression" dxfId="226" priority="413">
      <formula>G40="B"</formula>
    </cfRule>
  </conditionalFormatting>
  <conditionalFormatting sqref="G40">
    <cfRule type="expression" dxfId="225" priority="414">
      <formula>G40="A"</formula>
    </cfRule>
  </conditionalFormatting>
  <conditionalFormatting sqref="G40">
    <cfRule type="expression" dxfId="224" priority="415">
      <formula>G40="A1"</formula>
    </cfRule>
  </conditionalFormatting>
  <conditionalFormatting sqref="G40">
    <cfRule type="colorScale" priority="41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0">
    <cfRule type="colorScale" priority="41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56">
    <cfRule type="cellIs" dxfId="223" priority="418" operator="equal">
      <formula>"""A1"""</formula>
    </cfRule>
  </conditionalFormatting>
  <conditionalFormatting sqref="G56">
    <cfRule type="expression" dxfId="222" priority="419">
      <formula>G56="C"</formula>
    </cfRule>
  </conditionalFormatting>
  <conditionalFormatting sqref="G56">
    <cfRule type="expression" dxfId="221" priority="420">
      <formula>G56="C"</formula>
    </cfRule>
  </conditionalFormatting>
  <conditionalFormatting sqref="G56">
    <cfRule type="expression" dxfId="220" priority="421">
      <formula>G56="B"</formula>
    </cfRule>
  </conditionalFormatting>
  <conditionalFormatting sqref="G56">
    <cfRule type="expression" dxfId="219" priority="422">
      <formula>G56="A"</formula>
    </cfRule>
  </conditionalFormatting>
  <conditionalFormatting sqref="G56">
    <cfRule type="expression" dxfId="218" priority="423">
      <formula>G56="A1"</formula>
    </cfRule>
  </conditionalFormatting>
  <conditionalFormatting sqref="G56">
    <cfRule type="colorScale" priority="42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6">
    <cfRule type="colorScale" priority="42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56">
    <cfRule type="cellIs" dxfId="217" priority="426" operator="equal">
      <formula>"""A1"""</formula>
    </cfRule>
  </conditionalFormatting>
  <conditionalFormatting sqref="G56">
    <cfRule type="expression" dxfId="216" priority="427">
      <formula>G56="C"</formula>
    </cfRule>
  </conditionalFormatting>
  <conditionalFormatting sqref="G56">
    <cfRule type="expression" dxfId="215" priority="428">
      <formula>G56="C"</formula>
    </cfRule>
  </conditionalFormatting>
  <conditionalFormatting sqref="G56">
    <cfRule type="expression" dxfId="214" priority="429">
      <formula>G56="B"</formula>
    </cfRule>
  </conditionalFormatting>
  <conditionalFormatting sqref="G56">
    <cfRule type="expression" dxfId="213" priority="430">
      <formula>G56="A"</formula>
    </cfRule>
  </conditionalFormatting>
  <conditionalFormatting sqref="G56">
    <cfRule type="expression" dxfId="212" priority="431">
      <formula>G56="A1"</formula>
    </cfRule>
  </conditionalFormatting>
  <conditionalFormatting sqref="G56">
    <cfRule type="colorScale" priority="43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6">
    <cfRule type="colorScale" priority="43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1">
    <cfRule type="cellIs" dxfId="211" priority="434" operator="equal">
      <formula>"""A1"""</formula>
    </cfRule>
  </conditionalFormatting>
  <conditionalFormatting sqref="G61">
    <cfRule type="expression" dxfId="210" priority="435">
      <formula>G61="C"</formula>
    </cfRule>
  </conditionalFormatting>
  <conditionalFormatting sqref="G61">
    <cfRule type="expression" dxfId="209" priority="436">
      <formula>G61="C"</formula>
    </cfRule>
  </conditionalFormatting>
  <conditionalFormatting sqref="G61">
    <cfRule type="expression" dxfId="208" priority="437">
      <formula>G61="B"</formula>
    </cfRule>
  </conditionalFormatting>
  <conditionalFormatting sqref="G61">
    <cfRule type="expression" dxfId="207" priority="438">
      <formula>G61="A"</formula>
    </cfRule>
  </conditionalFormatting>
  <conditionalFormatting sqref="G61">
    <cfRule type="expression" dxfId="206" priority="439">
      <formula>G61="A1"</formula>
    </cfRule>
  </conditionalFormatting>
  <conditionalFormatting sqref="G61">
    <cfRule type="colorScale" priority="44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1">
    <cfRule type="colorScale" priority="44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1">
    <cfRule type="cellIs" dxfId="205" priority="442" operator="equal">
      <formula>"""A1"""</formula>
    </cfRule>
  </conditionalFormatting>
  <conditionalFormatting sqref="G61">
    <cfRule type="expression" dxfId="204" priority="443">
      <formula>G61="C"</formula>
    </cfRule>
  </conditionalFormatting>
  <conditionalFormatting sqref="G61">
    <cfRule type="expression" dxfId="203" priority="444">
      <formula>G61="C"</formula>
    </cfRule>
  </conditionalFormatting>
  <conditionalFormatting sqref="G61">
    <cfRule type="expression" dxfId="202" priority="445">
      <formula>G61="B"</formula>
    </cfRule>
  </conditionalFormatting>
  <conditionalFormatting sqref="G61">
    <cfRule type="expression" dxfId="201" priority="446">
      <formula>G61="A"</formula>
    </cfRule>
  </conditionalFormatting>
  <conditionalFormatting sqref="G61">
    <cfRule type="expression" dxfId="200" priority="447">
      <formula>G61="A1"</formula>
    </cfRule>
  </conditionalFormatting>
  <conditionalFormatting sqref="G61">
    <cfRule type="colorScale" priority="44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1">
    <cfRule type="colorScale" priority="44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3:G64">
    <cfRule type="cellIs" dxfId="199" priority="450" operator="equal">
      <formula>"""A1"""</formula>
    </cfRule>
  </conditionalFormatting>
  <conditionalFormatting sqref="G63:G64">
    <cfRule type="expression" dxfId="198" priority="451">
      <formula>G63="C"</formula>
    </cfRule>
  </conditionalFormatting>
  <conditionalFormatting sqref="G63:G64">
    <cfRule type="expression" dxfId="197" priority="452">
      <formula>G63="C"</formula>
    </cfRule>
  </conditionalFormatting>
  <conditionalFormatting sqref="G63:G64">
    <cfRule type="expression" dxfId="196" priority="453">
      <formula>G63="B"</formula>
    </cfRule>
  </conditionalFormatting>
  <conditionalFormatting sqref="G63:G64">
    <cfRule type="expression" dxfId="195" priority="454">
      <formula>G63="A"</formula>
    </cfRule>
  </conditionalFormatting>
  <conditionalFormatting sqref="G63:G64">
    <cfRule type="expression" dxfId="194" priority="455">
      <formula>G63="A1"</formula>
    </cfRule>
  </conditionalFormatting>
  <conditionalFormatting sqref="G63:G64">
    <cfRule type="colorScale" priority="45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3:G64">
    <cfRule type="colorScale" priority="45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3:G64">
    <cfRule type="cellIs" dxfId="193" priority="458" operator="equal">
      <formula>"""A1"""</formula>
    </cfRule>
  </conditionalFormatting>
  <conditionalFormatting sqref="G63:G64">
    <cfRule type="expression" dxfId="192" priority="459">
      <formula>G63="C"</formula>
    </cfRule>
  </conditionalFormatting>
  <conditionalFormatting sqref="G63:G64">
    <cfRule type="expression" dxfId="191" priority="460">
      <formula>G63="C"</formula>
    </cfRule>
  </conditionalFormatting>
  <conditionalFormatting sqref="G63:G64">
    <cfRule type="expression" dxfId="190" priority="461">
      <formula>G63="B"</formula>
    </cfRule>
  </conditionalFormatting>
  <conditionalFormatting sqref="G63:G64">
    <cfRule type="expression" dxfId="189" priority="462">
      <formula>G63="A"</formula>
    </cfRule>
  </conditionalFormatting>
  <conditionalFormatting sqref="G63:G64">
    <cfRule type="expression" dxfId="188" priority="463">
      <formula>G63="A1"</formula>
    </cfRule>
  </conditionalFormatting>
  <conditionalFormatting sqref="G63:G64">
    <cfRule type="colorScale" priority="46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3:G64">
    <cfRule type="colorScale" priority="46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71:G72">
    <cfRule type="cellIs" dxfId="187" priority="466" operator="equal">
      <formula>"""A1"""</formula>
    </cfRule>
  </conditionalFormatting>
  <conditionalFormatting sqref="G71:G72">
    <cfRule type="expression" dxfId="186" priority="467">
      <formula>G71="C"</formula>
    </cfRule>
  </conditionalFormatting>
  <conditionalFormatting sqref="G71:G72">
    <cfRule type="expression" dxfId="185" priority="468">
      <formula>G71="C"</formula>
    </cfRule>
  </conditionalFormatting>
  <conditionalFormatting sqref="G71:G72">
    <cfRule type="expression" dxfId="184" priority="469">
      <formula>G71="B"</formula>
    </cfRule>
  </conditionalFormatting>
  <conditionalFormatting sqref="G71:G72">
    <cfRule type="expression" dxfId="183" priority="470">
      <formula>G71="A"</formula>
    </cfRule>
  </conditionalFormatting>
  <conditionalFormatting sqref="G71:G72">
    <cfRule type="expression" dxfId="182" priority="471">
      <formula>G71="A1"</formula>
    </cfRule>
  </conditionalFormatting>
  <conditionalFormatting sqref="G71:G72">
    <cfRule type="colorScale" priority="47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1:G72">
    <cfRule type="colorScale" priority="47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71:G72">
    <cfRule type="cellIs" dxfId="181" priority="474" operator="equal">
      <formula>"""A1"""</formula>
    </cfRule>
  </conditionalFormatting>
  <conditionalFormatting sqref="G71:G72">
    <cfRule type="expression" dxfId="180" priority="475">
      <formula>G71="C"</formula>
    </cfRule>
  </conditionalFormatting>
  <conditionalFormatting sqref="G71:G72">
    <cfRule type="expression" dxfId="179" priority="476">
      <formula>G71="C"</formula>
    </cfRule>
  </conditionalFormatting>
  <conditionalFormatting sqref="G71:G72">
    <cfRule type="expression" dxfId="178" priority="477">
      <formula>G71="B"</formula>
    </cfRule>
  </conditionalFormatting>
  <conditionalFormatting sqref="G71:G72">
    <cfRule type="expression" dxfId="177" priority="478">
      <formula>G71="A"</formula>
    </cfRule>
  </conditionalFormatting>
  <conditionalFormatting sqref="G71:G72">
    <cfRule type="expression" dxfId="176" priority="479">
      <formula>G71="A1"</formula>
    </cfRule>
  </conditionalFormatting>
  <conditionalFormatting sqref="G71:G72">
    <cfRule type="colorScale" priority="48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1:G72">
    <cfRule type="colorScale" priority="48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75">
    <cfRule type="cellIs" dxfId="175" priority="482" operator="equal">
      <formula>"""A1"""</formula>
    </cfRule>
  </conditionalFormatting>
  <conditionalFormatting sqref="G75">
    <cfRule type="expression" dxfId="174" priority="483">
      <formula>G75="C"</formula>
    </cfRule>
  </conditionalFormatting>
  <conditionalFormatting sqref="G75">
    <cfRule type="expression" dxfId="173" priority="484">
      <formula>G75="C"</formula>
    </cfRule>
  </conditionalFormatting>
  <conditionalFormatting sqref="G75">
    <cfRule type="expression" dxfId="172" priority="485">
      <formula>G75="B"</formula>
    </cfRule>
  </conditionalFormatting>
  <conditionalFormatting sqref="G75">
    <cfRule type="expression" dxfId="171" priority="486">
      <formula>G75="A"</formula>
    </cfRule>
  </conditionalFormatting>
  <conditionalFormatting sqref="G75">
    <cfRule type="expression" dxfId="170" priority="487">
      <formula>G75="A1"</formula>
    </cfRule>
  </conditionalFormatting>
  <conditionalFormatting sqref="G75">
    <cfRule type="colorScale" priority="48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5">
    <cfRule type="colorScale" priority="48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75">
    <cfRule type="cellIs" dxfId="169" priority="490" operator="equal">
      <formula>"""A1"""</formula>
    </cfRule>
  </conditionalFormatting>
  <conditionalFormatting sqref="G75">
    <cfRule type="expression" dxfId="168" priority="491">
      <formula>G75="C"</formula>
    </cfRule>
  </conditionalFormatting>
  <conditionalFormatting sqref="G75">
    <cfRule type="expression" dxfId="167" priority="492">
      <formula>G75="C"</formula>
    </cfRule>
  </conditionalFormatting>
  <conditionalFormatting sqref="G75">
    <cfRule type="expression" dxfId="166" priority="493">
      <formula>G75="B"</formula>
    </cfRule>
  </conditionalFormatting>
  <conditionalFormatting sqref="G75">
    <cfRule type="expression" dxfId="165" priority="494">
      <formula>G75="A"</formula>
    </cfRule>
  </conditionalFormatting>
  <conditionalFormatting sqref="G75">
    <cfRule type="expression" dxfId="164" priority="495">
      <formula>G75="A1"</formula>
    </cfRule>
  </conditionalFormatting>
  <conditionalFormatting sqref="G75">
    <cfRule type="colorScale" priority="49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5">
    <cfRule type="colorScale" priority="49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84">
    <cfRule type="cellIs" dxfId="163" priority="498" operator="equal">
      <formula>"""A1"""</formula>
    </cfRule>
  </conditionalFormatting>
  <conditionalFormatting sqref="G84">
    <cfRule type="expression" dxfId="162" priority="499">
      <formula>G84="C"</formula>
    </cfRule>
  </conditionalFormatting>
  <conditionalFormatting sqref="G84">
    <cfRule type="expression" dxfId="161" priority="500">
      <formula>G84="C"</formula>
    </cfRule>
  </conditionalFormatting>
  <conditionalFormatting sqref="G84">
    <cfRule type="expression" dxfId="160" priority="501">
      <formula>G84="B"</formula>
    </cfRule>
  </conditionalFormatting>
  <conditionalFormatting sqref="G84">
    <cfRule type="expression" dxfId="159" priority="502">
      <formula>G84="A"</formula>
    </cfRule>
  </conditionalFormatting>
  <conditionalFormatting sqref="G84">
    <cfRule type="expression" dxfId="158" priority="503">
      <formula>G84="A1"</formula>
    </cfRule>
  </conditionalFormatting>
  <conditionalFormatting sqref="G84">
    <cfRule type="colorScale" priority="50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4">
    <cfRule type="colorScale" priority="50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84">
    <cfRule type="cellIs" dxfId="157" priority="506" operator="equal">
      <formula>"""A1"""</formula>
    </cfRule>
  </conditionalFormatting>
  <conditionalFormatting sqref="G84">
    <cfRule type="expression" dxfId="156" priority="507">
      <formula>G84="C"</formula>
    </cfRule>
  </conditionalFormatting>
  <conditionalFormatting sqref="G84">
    <cfRule type="expression" dxfId="155" priority="508">
      <formula>G84="C"</formula>
    </cfRule>
  </conditionalFormatting>
  <conditionalFormatting sqref="G84">
    <cfRule type="expression" dxfId="154" priority="509">
      <formula>G84="B"</formula>
    </cfRule>
  </conditionalFormatting>
  <conditionalFormatting sqref="G84">
    <cfRule type="expression" dxfId="153" priority="510">
      <formula>G84="A"</formula>
    </cfRule>
  </conditionalFormatting>
  <conditionalFormatting sqref="G84">
    <cfRule type="expression" dxfId="152" priority="511">
      <formula>G84="A1"</formula>
    </cfRule>
  </conditionalFormatting>
  <conditionalFormatting sqref="G84">
    <cfRule type="colorScale" priority="51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4">
    <cfRule type="colorScale" priority="51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82">
    <cfRule type="cellIs" dxfId="151" priority="514" operator="equal">
      <formula>"""A1"""</formula>
    </cfRule>
  </conditionalFormatting>
  <conditionalFormatting sqref="G82">
    <cfRule type="expression" dxfId="150" priority="515">
      <formula>G82="C"</formula>
    </cfRule>
  </conditionalFormatting>
  <conditionalFormatting sqref="G82">
    <cfRule type="expression" dxfId="149" priority="516">
      <formula>G82="C"</formula>
    </cfRule>
  </conditionalFormatting>
  <conditionalFormatting sqref="G82">
    <cfRule type="expression" dxfId="148" priority="517">
      <formula>G82="B"</formula>
    </cfRule>
  </conditionalFormatting>
  <conditionalFormatting sqref="G82">
    <cfRule type="expression" dxfId="147" priority="518">
      <formula>G82="A"</formula>
    </cfRule>
  </conditionalFormatting>
  <conditionalFormatting sqref="G82">
    <cfRule type="expression" dxfId="146" priority="519">
      <formula>G82="A1"</formula>
    </cfRule>
  </conditionalFormatting>
  <conditionalFormatting sqref="G82">
    <cfRule type="colorScale" priority="52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2">
    <cfRule type="colorScale" priority="52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82">
    <cfRule type="cellIs" dxfId="145" priority="522" operator="equal">
      <formula>"""A1"""</formula>
    </cfRule>
  </conditionalFormatting>
  <conditionalFormatting sqref="G82">
    <cfRule type="expression" dxfId="144" priority="523">
      <formula>G82="C"</formula>
    </cfRule>
  </conditionalFormatting>
  <conditionalFormatting sqref="G82">
    <cfRule type="expression" dxfId="143" priority="524">
      <formula>G82="C"</formula>
    </cfRule>
  </conditionalFormatting>
  <conditionalFormatting sqref="G82">
    <cfRule type="expression" dxfId="142" priority="525">
      <formula>G82="B"</formula>
    </cfRule>
  </conditionalFormatting>
  <conditionalFormatting sqref="G82">
    <cfRule type="expression" dxfId="141" priority="526">
      <formula>G82="A"</formula>
    </cfRule>
  </conditionalFormatting>
  <conditionalFormatting sqref="G82">
    <cfRule type="expression" dxfId="140" priority="527">
      <formula>G82="A1"</formula>
    </cfRule>
  </conditionalFormatting>
  <conditionalFormatting sqref="G82">
    <cfRule type="colorScale" priority="52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2">
    <cfRule type="colorScale" priority="52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89">
    <cfRule type="cellIs" dxfId="139" priority="530" operator="equal">
      <formula>"""A1"""</formula>
    </cfRule>
  </conditionalFormatting>
  <conditionalFormatting sqref="G89">
    <cfRule type="expression" dxfId="138" priority="531">
      <formula>G89="C"</formula>
    </cfRule>
  </conditionalFormatting>
  <conditionalFormatting sqref="G89">
    <cfRule type="expression" dxfId="137" priority="532">
      <formula>G89="C"</formula>
    </cfRule>
  </conditionalFormatting>
  <conditionalFormatting sqref="G89">
    <cfRule type="expression" dxfId="136" priority="533">
      <formula>G89="B"</formula>
    </cfRule>
  </conditionalFormatting>
  <conditionalFormatting sqref="G89">
    <cfRule type="expression" dxfId="135" priority="534">
      <formula>G89="A"</formula>
    </cfRule>
  </conditionalFormatting>
  <conditionalFormatting sqref="G89">
    <cfRule type="expression" dxfId="134" priority="535">
      <formula>G89="A1"</formula>
    </cfRule>
  </conditionalFormatting>
  <conditionalFormatting sqref="G89">
    <cfRule type="colorScale" priority="53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9">
    <cfRule type="colorScale" priority="53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89">
    <cfRule type="cellIs" dxfId="133" priority="538" operator="equal">
      <formula>"""A1"""</formula>
    </cfRule>
  </conditionalFormatting>
  <conditionalFormatting sqref="G89">
    <cfRule type="expression" dxfId="132" priority="539">
      <formula>G89="C"</formula>
    </cfRule>
  </conditionalFormatting>
  <conditionalFormatting sqref="G89">
    <cfRule type="expression" dxfId="131" priority="540">
      <formula>G89="C"</formula>
    </cfRule>
  </conditionalFormatting>
  <conditionalFormatting sqref="G89">
    <cfRule type="expression" dxfId="130" priority="541">
      <formula>G89="B"</formula>
    </cfRule>
  </conditionalFormatting>
  <conditionalFormatting sqref="G89">
    <cfRule type="expression" dxfId="129" priority="542">
      <formula>G89="A"</formula>
    </cfRule>
  </conditionalFormatting>
  <conditionalFormatting sqref="G89">
    <cfRule type="expression" dxfId="128" priority="543">
      <formula>G89="A1"</formula>
    </cfRule>
  </conditionalFormatting>
  <conditionalFormatting sqref="G89">
    <cfRule type="colorScale" priority="54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9">
    <cfRule type="colorScale" priority="54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91">
    <cfRule type="cellIs" dxfId="127" priority="546" operator="equal">
      <formula>"""A1"""</formula>
    </cfRule>
  </conditionalFormatting>
  <conditionalFormatting sqref="G91">
    <cfRule type="expression" dxfId="126" priority="547">
      <formula>G91="C"</formula>
    </cfRule>
  </conditionalFormatting>
  <conditionalFormatting sqref="G91">
    <cfRule type="expression" dxfId="125" priority="548">
      <formula>G91="C"</formula>
    </cfRule>
  </conditionalFormatting>
  <conditionalFormatting sqref="G91">
    <cfRule type="expression" dxfId="124" priority="549">
      <formula>G91="B"</formula>
    </cfRule>
  </conditionalFormatting>
  <conditionalFormatting sqref="G91">
    <cfRule type="expression" dxfId="123" priority="550">
      <formula>G91="A"</formula>
    </cfRule>
  </conditionalFormatting>
  <conditionalFormatting sqref="G91">
    <cfRule type="expression" dxfId="122" priority="551">
      <formula>G91="A1"</formula>
    </cfRule>
  </conditionalFormatting>
  <conditionalFormatting sqref="G91">
    <cfRule type="colorScale" priority="55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91">
    <cfRule type="colorScale" priority="55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91">
    <cfRule type="cellIs" dxfId="121" priority="554" operator="equal">
      <formula>"""A1"""</formula>
    </cfRule>
  </conditionalFormatting>
  <conditionalFormatting sqref="G91">
    <cfRule type="expression" dxfId="120" priority="555">
      <formula>G91="C"</formula>
    </cfRule>
  </conditionalFormatting>
  <conditionalFormatting sqref="G91">
    <cfRule type="expression" dxfId="119" priority="556">
      <formula>G91="C"</formula>
    </cfRule>
  </conditionalFormatting>
  <conditionalFormatting sqref="G91">
    <cfRule type="expression" dxfId="118" priority="557">
      <formula>G91="B"</formula>
    </cfRule>
  </conditionalFormatting>
  <conditionalFormatting sqref="G91">
    <cfRule type="expression" dxfId="117" priority="558">
      <formula>G91="A"</formula>
    </cfRule>
  </conditionalFormatting>
  <conditionalFormatting sqref="G91">
    <cfRule type="expression" dxfId="116" priority="559">
      <formula>G91="A1"</formula>
    </cfRule>
  </conditionalFormatting>
  <conditionalFormatting sqref="G91">
    <cfRule type="colorScale" priority="56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91">
    <cfRule type="colorScale" priority="56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02:G103">
    <cfRule type="cellIs" dxfId="115" priority="562" operator="equal">
      <formula>"""A1"""</formula>
    </cfRule>
  </conditionalFormatting>
  <conditionalFormatting sqref="G102:G103">
    <cfRule type="expression" dxfId="114" priority="563">
      <formula>G102="C"</formula>
    </cfRule>
  </conditionalFormatting>
  <conditionalFormatting sqref="G102:G103">
    <cfRule type="expression" dxfId="113" priority="564">
      <formula>G102="C"</formula>
    </cfRule>
  </conditionalFormatting>
  <conditionalFormatting sqref="G102:G103">
    <cfRule type="expression" dxfId="112" priority="565">
      <formula>G102="B"</formula>
    </cfRule>
  </conditionalFormatting>
  <conditionalFormatting sqref="G102:G103">
    <cfRule type="expression" dxfId="111" priority="566">
      <formula>G102="A"</formula>
    </cfRule>
  </conditionalFormatting>
  <conditionalFormatting sqref="G102:G103">
    <cfRule type="expression" dxfId="110" priority="567">
      <formula>G102="A1"</formula>
    </cfRule>
  </conditionalFormatting>
  <conditionalFormatting sqref="G102:G103">
    <cfRule type="colorScale" priority="56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2:G103">
    <cfRule type="colorScale" priority="56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02:G103">
    <cfRule type="cellIs" dxfId="109" priority="570" operator="equal">
      <formula>"""A1"""</formula>
    </cfRule>
  </conditionalFormatting>
  <conditionalFormatting sqref="G102:G103">
    <cfRule type="expression" dxfId="108" priority="571">
      <formula>G102="C"</formula>
    </cfRule>
  </conditionalFormatting>
  <conditionalFormatting sqref="G102:G103">
    <cfRule type="expression" dxfId="107" priority="572">
      <formula>G102="C"</formula>
    </cfRule>
  </conditionalFormatting>
  <conditionalFormatting sqref="G102:G103">
    <cfRule type="expression" dxfId="106" priority="573">
      <formula>G102="B"</formula>
    </cfRule>
  </conditionalFormatting>
  <conditionalFormatting sqref="G102:G103">
    <cfRule type="expression" dxfId="105" priority="574">
      <formula>G102="A"</formula>
    </cfRule>
  </conditionalFormatting>
  <conditionalFormatting sqref="G102:G103">
    <cfRule type="expression" dxfId="104" priority="575">
      <formula>G102="A1"</formula>
    </cfRule>
  </conditionalFormatting>
  <conditionalFormatting sqref="G102:G103">
    <cfRule type="colorScale" priority="57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2:G103">
    <cfRule type="colorScale" priority="57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00">
    <cfRule type="cellIs" dxfId="103" priority="578" operator="equal">
      <formula>"""A1"""</formula>
    </cfRule>
  </conditionalFormatting>
  <conditionalFormatting sqref="G100">
    <cfRule type="expression" dxfId="102" priority="579">
      <formula>G100="C"</formula>
    </cfRule>
  </conditionalFormatting>
  <conditionalFormatting sqref="G100">
    <cfRule type="expression" dxfId="101" priority="580">
      <formula>G100="C"</formula>
    </cfRule>
  </conditionalFormatting>
  <conditionalFormatting sqref="G100">
    <cfRule type="expression" dxfId="100" priority="581">
      <formula>G100="B"</formula>
    </cfRule>
  </conditionalFormatting>
  <conditionalFormatting sqref="G100">
    <cfRule type="expression" dxfId="99" priority="582">
      <formula>G100="A"</formula>
    </cfRule>
  </conditionalFormatting>
  <conditionalFormatting sqref="G100">
    <cfRule type="expression" dxfId="98" priority="583">
      <formula>G100="A1"</formula>
    </cfRule>
  </conditionalFormatting>
  <conditionalFormatting sqref="G100">
    <cfRule type="colorScale" priority="58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0">
    <cfRule type="colorScale" priority="58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00">
    <cfRule type="cellIs" dxfId="97" priority="586" operator="equal">
      <formula>"""A1"""</formula>
    </cfRule>
  </conditionalFormatting>
  <conditionalFormatting sqref="G100">
    <cfRule type="expression" dxfId="96" priority="587">
      <formula>G100="C"</formula>
    </cfRule>
  </conditionalFormatting>
  <conditionalFormatting sqref="G100">
    <cfRule type="expression" dxfId="95" priority="588">
      <formula>G100="C"</formula>
    </cfRule>
  </conditionalFormatting>
  <conditionalFormatting sqref="G100">
    <cfRule type="expression" dxfId="94" priority="589">
      <formula>G100="B"</formula>
    </cfRule>
  </conditionalFormatting>
  <conditionalFormatting sqref="G100">
    <cfRule type="expression" dxfId="93" priority="590">
      <formula>G100="A"</formula>
    </cfRule>
  </conditionalFormatting>
  <conditionalFormatting sqref="G100">
    <cfRule type="expression" dxfId="92" priority="591">
      <formula>G100="A1"</formula>
    </cfRule>
  </conditionalFormatting>
  <conditionalFormatting sqref="G100">
    <cfRule type="colorScale" priority="59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0">
    <cfRule type="colorScale" priority="59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12">
    <cfRule type="cellIs" dxfId="91" priority="594" operator="equal">
      <formula>"""A1"""</formula>
    </cfRule>
  </conditionalFormatting>
  <conditionalFormatting sqref="G112">
    <cfRule type="expression" dxfId="90" priority="595">
      <formula>G112="C"</formula>
    </cfRule>
  </conditionalFormatting>
  <conditionalFormatting sqref="G112">
    <cfRule type="expression" dxfId="89" priority="596">
      <formula>G112="C"</formula>
    </cfRule>
  </conditionalFormatting>
  <conditionalFormatting sqref="G112">
    <cfRule type="expression" dxfId="88" priority="597">
      <formula>G112="B"</formula>
    </cfRule>
  </conditionalFormatting>
  <conditionalFormatting sqref="G112">
    <cfRule type="expression" dxfId="87" priority="598">
      <formula>G112="A"</formula>
    </cfRule>
  </conditionalFormatting>
  <conditionalFormatting sqref="G112">
    <cfRule type="expression" dxfId="86" priority="599">
      <formula>G112="A1"</formula>
    </cfRule>
  </conditionalFormatting>
  <conditionalFormatting sqref="G112">
    <cfRule type="colorScale" priority="60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2">
    <cfRule type="colorScale" priority="60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12">
    <cfRule type="cellIs" dxfId="85" priority="602" operator="equal">
      <formula>"""A1"""</formula>
    </cfRule>
  </conditionalFormatting>
  <conditionalFormatting sqref="G112">
    <cfRule type="expression" dxfId="84" priority="603">
      <formula>G112="C"</formula>
    </cfRule>
  </conditionalFormatting>
  <conditionalFormatting sqref="G112">
    <cfRule type="expression" dxfId="83" priority="604">
      <formula>G112="C"</formula>
    </cfRule>
  </conditionalFormatting>
  <conditionalFormatting sqref="G112">
    <cfRule type="expression" dxfId="82" priority="605">
      <formula>G112="B"</formula>
    </cfRule>
  </conditionalFormatting>
  <conditionalFormatting sqref="G112">
    <cfRule type="expression" dxfId="81" priority="606">
      <formula>G112="A"</formula>
    </cfRule>
  </conditionalFormatting>
  <conditionalFormatting sqref="G112">
    <cfRule type="expression" dxfId="80" priority="607">
      <formula>G112="A1"</formula>
    </cfRule>
  </conditionalFormatting>
  <conditionalFormatting sqref="G112">
    <cfRule type="colorScale" priority="60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2">
    <cfRule type="colorScale" priority="60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17">
    <cfRule type="cellIs" dxfId="79" priority="610" operator="equal">
      <formula>"""A1"""</formula>
    </cfRule>
  </conditionalFormatting>
  <conditionalFormatting sqref="G117">
    <cfRule type="expression" dxfId="78" priority="611">
      <formula>G117="C"</formula>
    </cfRule>
  </conditionalFormatting>
  <conditionalFormatting sqref="G117">
    <cfRule type="expression" dxfId="77" priority="612">
      <formula>G117="C"</formula>
    </cfRule>
  </conditionalFormatting>
  <conditionalFormatting sqref="G117">
    <cfRule type="expression" dxfId="76" priority="613">
      <formula>G117="B"</formula>
    </cfRule>
  </conditionalFormatting>
  <conditionalFormatting sqref="G117">
    <cfRule type="expression" dxfId="75" priority="614">
      <formula>G117="A"</formula>
    </cfRule>
  </conditionalFormatting>
  <conditionalFormatting sqref="G117">
    <cfRule type="expression" dxfId="74" priority="615">
      <formula>G117="A1"</formula>
    </cfRule>
  </conditionalFormatting>
  <conditionalFormatting sqref="G117">
    <cfRule type="colorScale" priority="61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7">
    <cfRule type="colorScale" priority="61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17">
    <cfRule type="cellIs" dxfId="73" priority="618" operator="equal">
      <formula>"""A1"""</formula>
    </cfRule>
  </conditionalFormatting>
  <conditionalFormatting sqref="G117">
    <cfRule type="expression" dxfId="72" priority="619">
      <formula>G117="C"</formula>
    </cfRule>
  </conditionalFormatting>
  <conditionalFormatting sqref="G117">
    <cfRule type="expression" dxfId="71" priority="620">
      <formula>G117="C"</formula>
    </cfRule>
  </conditionalFormatting>
  <conditionalFormatting sqref="G117">
    <cfRule type="expression" dxfId="70" priority="621">
      <formula>G117="B"</formula>
    </cfRule>
  </conditionalFormatting>
  <conditionalFormatting sqref="G117">
    <cfRule type="expression" dxfId="69" priority="622">
      <formula>G117="A"</formula>
    </cfRule>
  </conditionalFormatting>
  <conditionalFormatting sqref="G117">
    <cfRule type="expression" dxfId="68" priority="623">
      <formula>G117="A1"</formula>
    </cfRule>
  </conditionalFormatting>
  <conditionalFormatting sqref="G117">
    <cfRule type="colorScale" priority="62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7">
    <cfRule type="colorScale" priority="62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15">
    <cfRule type="cellIs" dxfId="67" priority="626" operator="equal">
      <formula>"""A1"""</formula>
    </cfRule>
  </conditionalFormatting>
  <conditionalFormatting sqref="G115">
    <cfRule type="expression" dxfId="66" priority="627">
      <formula>G115="C"</formula>
    </cfRule>
  </conditionalFormatting>
  <conditionalFormatting sqref="G115">
    <cfRule type="expression" dxfId="65" priority="628">
      <formula>G115="C"</formula>
    </cfRule>
  </conditionalFormatting>
  <conditionalFormatting sqref="G115">
    <cfRule type="expression" dxfId="64" priority="629">
      <formula>G115="B"</formula>
    </cfRule>
  </conditionalFormatting>
  <conditionalFormatting sqref="G115">
    <cfRule type="expression" dxfId="63" priority="630">
      <formula>G115="A"</formula>
    </cfRule>
  </conditionalFormatting>
  <conditionalFormatting sqref="G115">
    <cfRule type="expression" dxfId="62" priority="631">
      <formula>G115="A1"</formula>
    </cfRule>
  </conditionalFormatting>
  <conditionalFormatting sqref="G115">
    <cfRule type="colorScale" priority="63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5">
    <cfRule type="colorScale" priority="63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15">
    <cfRule type="cellIs" dxfId="61" priority="634" operator="equal">
      <formula>"""A1"""</formula>
    </cfRule>
  </conditionalFormatting>
  <conditionalFormatting sqref="G115">
    <cfRule type="expression" dxfId="60" priority="635">
      <formula>G115="C"</formula>
    </cfRule>
  </conditionalFormatting>
  <conditionalFormatting sqref="G115">
    <cfRule type="expression" dxfId="59" priority="636">
      <formula>G115="C"</formula>
    </cfRule>
  </conditionalFormatting>
  <conditionalFormatting sqref="G115">
    <cfRule type="expression" dxfId="58" priority="637">
      <formula>G115="B"</formula>
    </cfRule>
  </conditionalFormatting>
  <conditionalFormatting sqref="G115">
    <cfRule type="expression" dxfId="57" priority="638">
      <formula>G115="A"</formula>
    </cfRule>
  </conditionalFormatting>
  <conditionalFormatting sqref="G115">
    <cfRule type="expression" dxfId="56" priority="639">
      <formula>G115="A1"</formula>
    </cfRule>
  </conditionalFormatting>
  <conditionalFormatting sqref="G115">
    <cfRule type="colorScale" priority="64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5">
    <cfRule type="colorScale" priority="64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20">
    <cfRule type="cellIs" dxfId="55" priority="642" operator="equal">
      <formula>"""A1"""</formula>
    </cfRule>
  </conditionalFormatting>
  <conditionalFormatting sqref="G120">
    <cfRule type="expression" dxfId="54" priority="643">
      <formula>G120="C"</formula>
    </cfRule>
  </conditionalFormatting>
  <conditionalFormatting sqref="G120">
    <cfRule type="expression" dxfId="53" priority="644">
      <formula>G120="C"</formula>
    </cfRule>
  </conditionalFormatting>
  <conditionalFormatting sqref="G120">
    <cfRule type="expression" dxfId="52" priority="645">
      <formula>G120="B"</formula>
    </cfRule>
  </conditionalFormatting>
  <conditionalFormatting sqref="G120">
    <cfRule type="expression" dxfId="51" priority="646">
      <formula>G120="A"</formula>
    </cfRule>
  </conditionalFormatting>
  <conditionalFormatting sqref="G120">
    <cfRule type="expression" dxfId="50" priority="647">
      <formula>G120="A1"</formula>
    </cfRule>
  </conditionalFormatting>
  <conditionalFormatting sqref="G120">
    <cfRule type="colorScale" priority="64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0">
    <cfRule type="colorScale" priority="64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20">
    <cfRule type="cellIs" dxfId="49" priority="650" operator="equal">
      <formula>"""A1"""</formula>
    </cfRule>
  </conditionalFormatting>
  <conditionalFormatting sqref="G120">
    <cfRule type="expression" dxfId="48" priority="651">
      <formula>G120="C"</formula>
    </cfRule>
  </conditionalFormatting>
  <conditionalFormatting sqref="G120">
    <cfRule type="expression" dxfId="47" priority="652">
      <formula>G120="C"</formula>
    </cfRule>
  </conditionalFormatting>
  <conditionalFormatting sqref="G120">
    <cfRule type="expression" dxfId="46" priority="653">
      <formula>G120="B"</formula>
    </cfRule>
  </conditionalFormatting>
  <conditionalFormatting sqref="G120">
    <cfRule type="expression" dxfId="45" priority="654">
      <formula>G120="A"</formula>
    </cfRule>
  </conditionalFormatting>
  <conditionalFormatting sqref="G120">
    <cfRule type="expression" dxfId="44" priority="655">
      <formula>G120="A1"</formula>
    </cfRule>
  </conditionalFormatting>
  <conditionalFormatting sqref="G120">
    <cfRule type="colorScale" priority="65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0">
    <cfRule type="colorScale" priority="65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29">
    <cfRule type="cellIs" dxfId="43" priority="658" operator="equal">
      <formula>"""A1"""</formula>
    </cfRule>
  </conditionalFormatting>
  <conditionalFormatting sqref="G129">
    <cfRule type="expression" dxfId="42" priority="659">
      <formula>G129="C"</formula>
    </cfRule>
  </conditionalFormatting>
  <conditionalFormatting sqref="G129">
    <cfRule type="expression" dxfId="41" priority="660">
      <formula>G129="C"</formula>
    </cfRule>
  </conditionalFormatting>
  <conditionalFormatting sqref="G129">
    <cfRule type="expression" dxfId="40" priority="661">
      <formula>G129="B"</formula>
    </cfRule>
  </conditionalFormatting>
  <conditionalFormatting sqref="G129">
    <cfRule type="expression" dxfId="39" priority="662">
      <formula>G129="A"</formula>
    </cfRule>
  </conditionalFormatting>
  <conditionalFormatting sqref="G129">
    <cfRule type="expression" dxfId="38" priority="663">
      <formula>G129="A1"</formula>
    </cfRule>
  </conditionalFormatting>
  <conditionalFormatting sqref="G129">
    <cfRule type="colorScale" priority="66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9">
    <cfRule type="colorScale" priority="66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29">
    <cfRule type="cellIs" dxfId="37" priority="666" operator="equal">
      <formula>"""A1"""</formula>
    </cfRule>
  </conditionalFormatting>
  <conditionalFormatting sqref="G129">
    <cfRule type="expression" dxfId="36" priority="667">
      <formula>G129="C"</formula>
    </cfRule>
  </conditionalFormatting>
  <conditionalFormatting sqref="G129">
    <cfRule type="expression" dxfId="35" priority="668">
      <formula>G129="C"</formula>
    </cfRule>
  </conditionalFormatting>
  <conditionalFormatting sqref="G129">
    <cfRule type="expression" dxfId="34" priority="669">
      <formula>G129="B"</formula>
    </cfRule>
  </conditionalFormatting>
  <conditionalFormatting sqref="G129">
    <cfRule type="expression" dxfId="33" priority="670">
      <formula>G129="A"</formula>
    </cfRule>
  </conditionalFormatting>
  <conditionalFormatting sqref="G129">
    <cfRule type="expression" dxfId="32" priority="671">
      <formula>G129="A1"</formula>
    </cfRule>
  </conditionalFormatting>
  <conditionalFormatting sqref="G129">
    <cfRule type="colorScale" priority="67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9">
    <cfRule type="colorScale" priority="67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0">
    <cfRule type="cellIs" dxfId="31" priority="674" operator="equal">
      <formula>"""A1"""</formula>
    </cfRule>
  </conditionalFormatting>
  <conditionalFormatting sqref="G30">
    <cfRule type="expression" dxfId="30" priority="675">
      <formula>G30="C"</formula>
    </cfRule>
  </conditionalFormatting>
  <conditionalFormatting sqref="G30">
    <cfRule type="expression" dxfId="29" priority="676">
      <formula>G30="C"</formula>
    </cfRule>
  </conditionalFormatting>
  <conditionalFormatting sqref="G30">
    <cfRule type="expression" dxfId="28" priority="677">
      <formula>G30="B"</formula>
    </cfRule>
  </conditionalFormatting>
  <conditionalFormatting sqref="G30">
    <cfRule type="expression" dxfId="27" priority="678">
      <formula>G30="A"</formula>
    </cfRule>
  </conditionalFormatting>
  <conditionalFormatting sqref="G30">
    <cfRule type="expression" dxfId="26" priority="679">
      <formula>G30="A1"</formula>
    </cfRule>
  </conditionalFormatting>
  <conditionalFormatting sqref="G30">
    <cfRule type="colorScale" priority="68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0">
    <cfRule type="colorScale" priority="68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0">
    <cfRule type="cellIs" dxfId="25" priority="682" operator="equal">
      <formula>"""A1"""</formula>
    </cfRule>
  </conditionalFormatting>
  <conditionalFormatting sqref="G30">
    <cfRule type="expression" dxfId="24" priority="683">
      <formula>G30="C"</formula>
    </cfRule>
  </conditionalFormatting>
  <conditionalFormatting sqref="G30">
    <cfRule type="expression" dxfId="23" priority="684">
      <formula>G30="C"</formula>
    </cfRule>
  </conditionalFormatting>
  <conditionalFormatting sqref="G30">
    <cfRule type="expression" dxfId="22" priority="685">
      <formula>G30="B"</formula>
    </cfRule>
  </conditionalFormatting>
  <conditionalFormatting sqref="G30">
    <cfRule type="expression" dxfId="21" priority="686">
      <formula>G30="A"</formula>
    </cfRule>
  </conditionalFormatting>
  <conditionalFormatting sqref="G30">
    <cfRule type="expression" dxfId="20" priority="687">
      <formula>G30="A1"</formula>
    </cfRule>
  </conditionalFormatting>
  <conditionalFormatting sqref="G30">
    <cfRule type="colorScale" priority="68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0">
    <cfRule type="colorScale" priority="68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9">
    <cfRule type="cellIs" dxfId="19" priority="690" operator="equal">
      <formula>"""A1"""</formula>
    </cfRule>
  </conditionalFormatting>
  <conditionalFormatting sqref="G69">
    <cfRule type="expression" dxfId="18" priority="691">
      <formula>G69="C"</formula>
    </cfRule>
  </conditionalFormatting>
  <conditionalFormatting sqref="G69">
    <cfRule type="expression" dxfId="17" priority="692">
      <formula>G69="C"</formula>
    </cfRule>
  </conditionalFormatting>
  <conditionalFormatting sqref="G69">
    <cfRule type="expression" dxfId="16" priority="693">
      <formula>G69="B"</formula>
    </cfRule>
  </conditionalFormatting>
  <conditionalFormatting sqref="G69">
    <cfRule type="expression" dxfId="15" priority="694">
      <formula>G69="A"</formula>
    </cfRule>
  </conditionalFormatting>
  <conditionalFormatting sqref="G69">
    <cfRule type="expression" dxfId="14" priority="695">
      <formula>G69="A1"</formula>
    </cfRule>
  </conditionalFormatting>
  <conditionalFormatting sqref="G69">
    <cfRule type="colorScale" priority="69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9">
    <cfRule type="colorScale" priority="69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9">
    <cfRule type="cellIs" dxfId="13" priority="698" operator="equal">
      <formula>"""A1"""</formula>
    </cfRule>
  </conditionalFormatting>
  <conditionalFormatting sqref="G69">
    <cfRule type="expression" dxfId="12" priority="699">
      <formula>G69="C"</formula>
    </cfRule>
  </conditionalFormatting>
  <conditionalFormatting sqref="G69">
    <cfRule type="expression" dxfId="11" priority="700">
      <formula>G69="C"</formula>
    </cfRule>
  </conditionalFormatting>
  <conditionalFormatting sqref="G69">
    <cfRule type="expression" dxfId="10" priority="701">
      <formula>G69="B"</formula>
    </cfRule>
  </conditionalFormatting>
  <conditionalFormatting sqref="G69">
    <cfRule type="expression" dxfId="9" priority="702">
      <formula>G69="A"</formula>
    </cfRule>
  </conditionalFormatting>
  <conditionalFormatting sqref="G69">
    <cfRule type="expression" dxfId="8" priority="703">
      <formula>G69="A1"</formula>
    </cfRule>
  </conditionalFormatting>
  <conditionalFormatting sqref="G69">
    <cfRule type="colorScale" priority="70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9">
    <cfRule type="colorScale" priority="70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3:F141">
    <cfRule type="expression" dxfId="3" priority="1">
      <formula>F133="C"</formula>
    </cfRule>
  </conditionalFormatting>
  <conditionalFormatting sqref="F133:F141">
    <cfRule type="expression" dxfId="2" priority="2">
      <formula>F133="B"</formula>
    </cfRule>
  </conditionalFormatting>
  <conditionalFormatting sqref="F133:F141">
    <cfRule type="expression" dxfId="1" priority="3">
      <formula>F133="A"</formula>
    </cfRule>
  </conditionalFormatting>
  <conditionalFormatting sqref="F133:F141">
    <cfRule type="expression" dxfId="0" priority="4">
      <formula>F133="A1"</formula>
    </cfRule>
  </conditionalFormatting>
  <pageMargins left="0.25" right="0.25" top="0.75" bottom="0.75" header="0" footer="0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1.21875" defaultRowHeight="15" customHeight="1"/>
  <cols>
    <col min="1" max="3" width="10.77734375" customWidth="1"/>
    <col min="4" max="4" width="11.109375" customWidth="1"/>
    <col min="5" max="5" width="10.77734375" customWidth="1"/>
    <col min="6" max="6" width="19.33203125" customWidth="1"/>
    <col min="7" max="7" width="12.109375" customWidth="1"/>
    <col min="8" max="8" width="6.77734375" customWidth="1"/>
    <col min="9" max="9" width="10.77734375" customWidth="1"/>
    <col min="10" max="26" width="10.5546875" customWidth="1"/>
  </cols>
  <sheetData>
    <row r="1" spans="1:26" ht="18.75">
      <c r="A1" s="79" t="s">
        <v>204</v>
      </c>
      <c r="B1" s="80"/>
      <c r="C1" s="81"/>
      <c r="D1" s="24"/>
      <c r="E1" s="25" t="s">
        <v>8</v>
      </c>
      <c r="F1" s="87" t="s">
        <v>205</v>
      </c>
      <c r="G1" s="57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5.75">
      <c r="A2" s="82"/>
      <c r="B2" s="62"/>
      <c r="C2" s="8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8.75">
      <c r="A3" s="84"/>
      <c r="B3" s="85"/>
      <c r="C3" s="86"/>
      <c r="D3" s="24"/>
      <c r="E3" s="24"/>
      <c r="F3" s="26"/>
      <c r="G3" s="27"/>
      <c r="H3" s="28" t="s">
        <v>206</v>
      </c>
      <c r="I3" s="29" t="s">
        <v>207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8.75">
      <c r="A4" s="30" t="s">
        <v>208</v>
      </c>
      <c r="B4" s="31">
        <f>COUNTIF($A6:$A2000,"*")</f>
        <v>119</v>
      </c>
      <c r="C4" s="24"/>
      <c r="D4" s="24"/>
      <c r="E4" s="24"/>
      <c r="F4" s="26"/>
      <c r="G4" s="24"/>
      <c r="H4" s="32">
        <f>COUNTIF(H6:H200,"S")</f>
        <v>5</v>
      </c>
      <c r="I4" s="33">
        <f>SUMIF(H6:H1996, "S",I6:I2002)</f>
        <v>12.444444444444443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8.75">
      <c r="A5" s="88" t="s">
        <v>209</v>
      </c>
      <c r="B5" s="57"/>
      <c r="C5" s="88" t="s">
        <v>13</v>
      </c>
      <c r="D5" s="57"/>
      <c r="E5" s="88" t="s">
        <v>210</v>
      </c>
      <c r="F5" s="57"/>
      <c r="G5" s="34" t="s">
        <v>211</v>
      </c>
      <c r="H5" s="34" t="s">
        <v>212</v>
      </c>
      <c r="I5" s="35" t="s">
        <v>17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8.75">
      <c r="A6" s="90" t="s">
        <v>18</v>
      </c>
      <c r="B6" s="73"/>
      <c r="C6" s="72" t="s">
        <v>19</v>
      </c>
      <c r="D6" s="73"/>
      <c r="E6" s="89"/>
      <c r="F6" s="73"/>
      <c r="G6" s="36"/>
      <c r="H6" s="37"/>
      <c r="I6" s="38">
        <v>0.22222222222222221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8.75">
      <c r="A7" s="91" t="s">
        <v>20</v>
      </c>
      <c r="B7" s="49"/>
      <c r="C7" s="48" t="s">
        <v>21</v>
      </c>
      <c r="D7" s="49"/>
      <c r="E7" s="92"/>
      <c r="F7" s="49"/>
      <c r="G7" s="39"/>
      <c r="H7" s="40"/>
      <c r="I7" s="41">
        <v>0.22222222222222221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8.75">
      <c r="A8" s="93" t="s">
        <v>22</v>
      </c>
      <c r="B8" s="49"/>
      <c r="C8" s="48" t="s">
        <v>23</v>
      </c>
      <c r="D8" s="49"/>
      <c r="E8" s="92"/>
      <c r="F8" s="49"/>
      <c r="G8" s="39"/>
      <c r="H8" s="40"/>
      <c r="I8" s="41">
        <v>2.2222222222222223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8.75">
      <c r="A9" s="93" t="s">
        <v>24</v>
      </c>
      <c r="B9" s="49"/>
      <c r="C9" s="50" t="s">
        <v>21</v>
      </c>
      <c r="D9" s="49"/>
      <c r="E9" s="92"/>
      <c r="F9" s="49"/>
      <c r="G9" s="39"/>
      <c r="H9" s="40"/>
      <c r="I9" s="41">
        <v>0.22222222222222221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8.75">
      <c r="A10" s="93" t="s">
        <v>25</v>
      </c>
      <c r="B10" s="49"/>
      <c r="C10" s="48" t="s">
        <v>26</v>
      </c>
      <c r="D10" s="49"/>
      <c r="E10" s="92"/>
      <c r="F10" s="49"/>
      <c r="G10" s="39"/>
      <c r="H10" s="40"/>
      <c r="I10" s="41">
        <v>2.2222222222222223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8.75">
      <c r="A11" s="94" t="s">
        <v>27</v>
      </c>
      <c r="B11" s="49"/>
      <c r="C11" s="53" t="s">
        <v>28</v>
      </c>
      <c r="D11" s="49"/>
      <c r="E11" s="92"/>
      <c r="F11" s="49"/>
      <c r="G11" s="39"/>
      <c r="H11" s="40"/>
      <c r="I11" s="41">
        <v>2.2222222222222223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8.75">
      <c r="A12" s="93" t="s">
        <v>29</v>
      </c>
      <c r="B12" s="49"/>
      <c r="C12" s="48" t="s">
        <v>30</v>
      </c>
      <c r="D12" s="49"/>
      <c r="E12" s="92"/>
      <c r="F12" s="49"/>
      <c r="G12" s="39"/>
      <c r="H12" s="40"/>
      <c r="I12" s="41">
        <v>2.2222222222222223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8.75">
      <c r="A13" s="93" t="s">
        <v>31</v>
      </c>
      <c r="B13" s="49"/>
      <c r="C13" s="50" t="s">
        <v>21</v>
      </c>
      <c r="D13" s="49"/>
      <c r="E13" s="92"/>
      <c r="F13" s="49"/>
      <c r="G13" s="39"/>
      <c r="H13" s="40"/>
      <c r="I13" s="41">
        <v>0.22222222222222221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8.75">
      <c r="A14" s="93" t="s">
        <v>32</v>
      </c>
      <c r="B14" s="49"/>
      <c r="C14" s="48" t="s">
        <v>33</v>
      </c>
      <c r="D14" s="49"/>
      <c r="E14" s="92"/>
      <c r="F14" s="49"/>
      <c r="G14" s="39"/>
      <c r="H14" s="40"/>
      <c r="I14" s="41">
        <v>6.666666666666667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8.75">
      <c r="A15" s="93" t="s">
        <v>34</v>
      </c>
      <c r="B15" s="49"/>
      <c r="C15" s="48" t="s">
        <v>35</v>
      </c>
      <c r="D15" s="49"/>
      <c r="E15" s="92"/>
      <c r="F15" s="49"/>
      <c r="G15" s="39"/>
      <c r="H15" s="40"/>
      <c r="I15" s="41">
        <v>0.22222222222222221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8.75">
      <c r="A16" s="93" t="s">
        <v>36</v>
      </c>
      <c r="B16" s="49"/>
      <c r="C16" s="48" t="s">
        <v>37</v>
      </c>
      <c r="D16" s="49"/>
      <c r="E16" s="92"/>
      <c r="F16" s="49"/>
      <c r="G16" s="39"/>
      <c r="H16" s="40"/>
      <c r="I16" s="41">
        <v>0.22222222222222221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8.75">
      <c r="A17" s="93" t="s">
        <v>38</v>
      </c>
      <c r="B17" s="49"/>
      <c r="C17" s="50" t="s">
        <v>21</v>
      </c>
      <c r="D17" s="49"/>
      <c r="E17" s="92"/>
      <c r="F17" s="49"/>
      <c r="G17" s="39"/>
      <c r="H17" s="40"/>
      <c r="I17" s="41">
        <v>0.22222222222222221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8.75">
      <c r="A18" s="93" t="s">
        <v>39</v>
      </c>
      <c r="B18" s="49"/>
      <c r="C18" s="48" t="s">
        <v>40</v>
      </c>
      <c r="D18" s="49"/>
      <c r="E18" s="92"/>
      <c r="F18" s="49"/>
      <c r="G18" s="39"/>
      <c r="H18" s="40"/>
      <c r="I18" s="41">
        <v>0.22222222222222221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8.75">
      <c r="A19" s="93" t="s">
        <v>213</v>
      </c>
      <c r="B19" s="49"/>
      <c r="C19" s="48" t="s">
        <v>42</v>
      </c>
      <c r="D19" s="49"/>
      <c r="E19" s="92"/>
      <c r="F19" s="49"/>
      <c r="G19" s="39"/>
      <c r="H19" s="40"/>
      <c r="I19" s="41">
        <v>2.2222222222222223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8.75">
      <c r="A20" s="93" t="s">
        <v>43</v>
      </c>
      <c r="B20" s="49"/>
      <c r="C20" s="53" t="s">
        <v>44</v>
      </c>
      <c r="D20" s="49"/>
      <c r="E20" s="92"/>
      <c r="F20" s="49"/>
      <c r="G20" s="39"/>
      <c r="H20" s="40"/>
      <c r="I20" s="41">
        <v>0.22222222222222221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5.75" customHeight="1">
      <c r="A21" s="93" t="s">
        <v>45</v>
      </c>
      <c r="B21" s="49"/>
      <c r="C21" s="48" t="s">
        <v>21</v>
      </c>
      <c r="D21" s="49"/>
      <c r="E21" s="92"/>
      <c r="F21" s="49"/>
      <c r="G21" s="39"/>
      <c r="H21" s="40"/>
      <c r="I21" s="41">
        <v>0.22222222222222221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.75" customHeight="1">
      <c r="A22" s="93" t="s">
        <v>46</v>
      </c>
      <c r="B22" s="49"/>
      <c r="C22" s="48" t="s">
        <v>47</v>
      </c>
      <c r="D22" s="49"/>
      <c r="E22" s="92"/>
      <c r="F22" s="49"/>
      <c r="G22" s="39"/>
      <c r="H22" s="40"/>
      <c r="I22" s="41">
        <v>0.22222222222222221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5.75" customHeight="1">
      <c r="A23" s="101" t="s">
        <v>48</v>
      </c>
      <c r="B23" s="49"/>
      <c r="C23" s="99" t="s">
        <v>49</v>
      </c>
      <c r="D23" s="49"/>
      <c r="E23" s="100"/>
      <c r="F23" s="49"/>
      <c r="G23" s="42"/>
      <c r="H23" s="43" t="s">
        <v>214</v>
      </c>
      <c r="I23" s="44">
        <v>0.88888888888888884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.75" customHeight="1">
      <c r="A24" s="94" t="s">
        <v>50</v>
      </c>
      <c r="B24" s="49"/>
      <c r="C24" s="48" t="s">
        <v>21</v>
      </c>
      <c r="D24" s="49"/>
      <c r="E24" s="92"/>
      <c r="F24" s="49"/>
      <c r="G24" s="39"/>
      <c r="H24" s="40"/>
      <c r="I24" s="41">
        <v>0.22222222222222221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>
      <c r="A25" s="93" t="s">
        <v>51</v>
      </c>
      <c r="B25" s="49"/>
      <c r="C25" s="48" t="s">
        <v>52</v>
      </c>
      <c r="D25" s="49"/>
      <c r="E25" s="92"/>
      <c r="F25" s="49"/>
      <c r="G25" s="39"/>
      <c r="H25" s="40"/>
      <c r="I25" s="41">
        <v>0.22222222222222221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 customHeight="1">
      <c r="A26" s="94" t="s">
        <v>53</v>
      </c>
      <c r="B26" s="49"/>
      <c r="C26" s="53" t="s">
        <v>54</v>
      </c>
      <c r="D26" s="49"/>
      <c r="E26" s="92"/>
      <c r="F26" s="49"/>
      <c r="G26" s="39"/>
      <c r="H26" s="40"/>
      <c r="I26" s="41">
        <v>1.1111111111111112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customHeight="1">
      <c r="A27" s="93" t="s">
        <v>55</v>
      </c>
      <c r="B27" s="49"/>
      <c r="C27" s="50" t="s">
        <v>21</v>
      </c>
      <c r="D27" s="49"/>
      <c r="E27" s="92"/>
      <c r="F27" s="49"/>
      <c r="G27" s="39"/>
      <c r="H27" s="40"/>
      <c r="I27" s="41">
        <v>0.22222222222222221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>
      <c r="A28" s="93" t="s">
        <v>56</v>
      </c>
      <c r="B28" s="49"/>
      <c r="C28" s="50" t="s">
        <v>21</v>
      </c>
      <c r="D28" s="49"/>
      <c r="E28" s="92"/>
      <c r="F28" s="49"/>
      <c r="G28" s="39"/>
      <c r="H28" s="40"/>
      <c r="I28" s="41">
        <v>0.22222222222222221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 customHeight="1">
      <c r="A29" s="93" t="s">
        <v>57</v>
      </c>
      <c r="B29" s="49"/>
      <c r="C29" s="48" t="s">
        <v>21</v>
      </c>
      <c r="D29" s="49"/>
      <c r="E29" s="92"/>
      <c r="F29" s="49"/>
      <c r="G29" s="39"/>
      <c r="H29" s="40"/>
      <c r="I29" s="41">
        <v>2.2222222222222223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>
      <c r="A30" s="93" t="s">
        <v>58</v>
      </c>
      <c r="B30" s="49"/>
      <c r="C30" s="48" t="s">
        <v>59</v>
      </c>
      <c r="D30" s="49"/>
      <c r="E30" s="92"/>
      <c r="F30" s="49"/>
      <c r="G30" s="39"/>
      <c r="H30" s="40"/>
      <c r="I30" s="41">
        <v>0.22222222222222221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>
      <c r="A31" s="93" t="s">
        <v>60</v>
      </c>
      <c r="B31" s="49"/>
      <c r="C31" s="48" t="s">
        <v>61</v>
      </c>
      <c r="D31" s="49"/>
      <c r="E31" s="92"/>
      <c r="F31" s="49"/>
      <c r="G31" s="39"/>
      <c r="H31" s="40"/>
      <c r="I31" s="41">
        <v>0.22222222222222221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>
      <c r="A32" s="93" t="s">
        <v>62</v>
      </c>
      <c r="B32" s="49"/>
      <c r="C32" s="48" t="s">
        <v>63</v>
      </c>
      <c r="D32" s="49"/>
      <c r="E32" s="92"/>
      <c r="F32" s="49"/>
      <c r="G32" s="39"/>
      <c r="H32" s="40"/>
      <c r="I32" s="41">
        <v>0.22222222222222221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>
      <c r="A33" s="93" t="s">
        <v>64</v>
      </c>
      <c r="B33" s="49"/>
      <c r="C33" s="48" t="s">
        <v>65</v>
      </c>
      <c r="D33" s="49"/>
      <c r="E33" s="92"/>
      <c r="F33" s="49"/>
      <c r="G33" s="39"/>
      <c r="H33" s="40"/>
      <c r="I33" s="41">
        <v>4.4444444444444446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.75" customHeight="1">
      <c r="A34" s="93" t="s">
        <v>215</v>
      </c>
      <c r="B34" s="49"/>
      <c r="C34" s="53" t="s">
        <v>67</v>
      </c>
      <c r="D34" s="49"/>
      <c r="E34" s="92"/>
      <c r="F34" s="49"/>
      <c r="G34" s="39"/>
      <c r="H34" s="40"/>
      <c r="I34" s="41">
        <v>0.22222222222222221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>
      <c r="A35" s="93" t="s">
        <v>68</v>
      </c>
      <c r="B35" s="49"/>
      <c r="C35" s="48" t="s">
        <v>69</v>
      </c>
      <c r="D35" s="49"/>
      <c r="E35" s="92"/>
      <c r="F35" s="49"/>
      <c r="G35" s="39"/>
      <c r="H35" s="40"/>
      <c r="I35" s="41">
        <v>0.22222222222222221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>
      <c r="A36" s="94" t="s">
        <v>70</v>
      </c>
      <c r="B36" s="49"/>
      <c r="C36" s="48" t="s">
        <v>47</v>
      </c>
      <c r="D36" s="49"/>
      <c r="E36" s="92"/>
      <c r="F36" s="49"/>
      <c r="G36" s="39"/>
      <c r="H36" s="40"/>
      <c r="I36" s="41">
        <v>0.22222222222222221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>
      <c r="A37" s="93" t="s">
        <v>71</v>
      </c>
      <c r="B37" s="49"/>
      <c r="C37" s="50" t="s">
        <v>21</v>
      </c>
      <c r="D37" s="49"/>
      <c r="E37" s="92"/>
      <c r="F37" s="49"/>
      <c r="G37" s="39"/>
      <c r="H37" s="40"/>
      <c r="I37" s="41">
        <v>0.22222222222222221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>
      <c r="A38" s="93" t="s">
        <v>72</v>
      </c>
      <c r="B38" s="49"/>
      <c r="C38" s="50" t="s">
        <v>21</v>
      </c>
      <c r="D38" s="49"/>
      <c r="E38" s="92"/>
      <c r="F38" s="49"/>
      <c r="G38" s="39"/>
      <c r="H38" s="40"/>
      <c r="I38" s="41">
        <v>0.22222222222222221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>
      <c r="A39" s="93" t="s">
        <v>73</v>
      </c>
      <c r="B39" s="49"/>
      <c r="C39" s="50" t="s">
        <v>21</v>
      </c>
      <c r="D39" s="49"/>
      <c r="E39" s="92"/>
      <c r="F39" s="49"/>
      <c r="G39" s="39"/>
      <c r="H39" s="40"/>
      <c r="I39" s="41">
        <v>0.22222222222222221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>
      <c r="A40" s="93" t="s">
        <v>74</v>
      </c>
      <c r="B40" s="49"/>
      <c r="C40" s="50" t="s">
        <v>21</v>
      </c>
      <c r="D40" s="49"/>
      <c r="E40" s="92"/>
      <c r="F40" s="49"/>
      <c r="G40" s="39"/>
      <c r="H40" s="40"/>
      <c r="I40" s="41">
        <v>0.22222222222222221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5.75" customHeight="1">
      <c r="A41" s="93" t="s">
        <v>75</v>
      </c>
      <c r="B41" s="49"/>
      <c r="C41" s="48" t="s">
        <v>21</v>
      </c>
      <c r="D41" s="49"/>
      <c r="E41" s="92"/>
      <c r="F41" s="49"/>
      <c r="G41" s="39"/>
      <c r="H41" s="40"/>
      <c r="I41" s="41">
        <v>0.22222222222222221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 customHeight="1">
      <c r="A42" s="93" t="s">
        <v>76</v>
      </c>
      <c r="B42" s="49"/>
      <c r="C42" s="48" t="s">
        <v>77</v>
      </c>
      <c r="D42" s="49"/>
      <c r="E42" s="92"/>
      <c r="F42" s="49"/>
      <c r="G42" s="39"/>
      <c r="H42" s="40"/>
      <c r="I42" s="41">
        <v>0.22222222222222221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>
      <c r="A43" s="93" t="s">
        <v>78</v>
      </c>
      <c r="B43" s="49"/>
      <c r="C43" s="48" t="s">
        <v>21</v>
      </c>
      <c r="D43" s="49"/>
      <c r="E43" s="92"/>
      <c r="F43" s="49"/>
      <c r="G43" s="39"/>
      <c r="H43" s="40"/>
      <c r="I43" s="41">
        <v>0.22222222222222221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5.75" customHeight="1">
      <c r="A44" s="94" t="s">
        <v>79</v>
      </c>
      <c r="B44" s="49"/>
      <c r="C44" s="76" t="s">
        <v>80</v>
      </c>
      <c r="D44" s="49"/>
      <c r="E44" s="92"/>
      <c r="F44" s="49"/>
      <c r="G44" s="39"/>
      <c r="H44" s="40"/>
      <c r="I44" s="41">
        <v>1.1111111111111112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.75" customHeight="1">
      <c r="A45" s="93" t="s">
        <v>81</v>
      </c>
      <c r="B45" s="49"/>
      <c r="C45" s="48" t="s">
        <v>82</v>
      </c>
      <c r="D45" s="49"/>
      <c r="E45" s="92"/>
      <c r="F45" s="49"/>
      <c r="G45" s="39"/>
      <c r="H45" s="40"/>
      <c r="I45" s="41">
        <v>0.22222222222222221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5.75" customHeight="1">
      <c r="A46" s="93" t="s">
        <v>83</v>
      </c>
      <c r="B46" s="49"/>
      <c r="C46" s="50" t="s">
        <v>84</v>
      </c>
      <c r="D46" s="49"/>
      <c r="E46" s="92"/>
      <c r="F46" s="49"/>
      <c r="G46" s="39"/>
      <c r="H46" s="40"/>
      <c r="I46" s="41">
        <v>0.22222222222222221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.75" customHeight="1">
      <c r="A47" s="102" t="s">
        <v>85</v>
      </c>
      <c r="B47" s="49"/>
      <c r="C47" s="53" t="s">
        <v>84</v>
      </c>
      <c r="D47" s="49"/>
      <c r="E47" s="92"/>
      <c r="F47" s="49"/>
      <c r="G47" s="39"/>
      <c r="H47" s="40"/>
      <c r="I47" s="41">
        <v>0.22222222222222221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5.75" customHeight="1">
      <c r="A48" s="102" t="s">
        <v>86</v>
      </c>
      <c r="B48" s="49"/>
      <c r="C48" s="50" t="s">
        <v>21</v>
      </c>
      <c r="D48" s="49"/>
      <c r="E48" s="92"/>
      <c r="F48" s="49"/>
      <c r="G48" s="39"/>
      <c r="H48" s="40"/>
      <c r="I48" s="41">
        <v>0.22222222222222221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5.75" customHeight="1">
      <c r="A49" s="103" t="s">
        <v>87</v>
      </c>
      <c r="B49" s="49"/>
      <c r="C49" s="104" t="s">
        <v>88</v>
      </c>
      <c r="D49" s="49"/>
      <c r="E49" s="100"/>
      <c r="F49" s="49"/>
      <c r="G49" s="42"/>
      <c r="H49" s="43" t="s">
        <v>214</v>
      </c>
      <c r="I49" s="44">
        <v>6.666666666666667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.75" customHeight="1">
      <c r="A50" s="102" t="s">
        <v>89</v>
      </c>
      <c r="B50" s="49"/>
      <c r="C50" s="50" t="s">
        <v>21</v>
      </c>
      <c r="D50" s="49"/>
      <c r="E50" s="92"/>
      <c r="F50" s="49"/>
      <c r="G50" s="39"/>
      <c r="H50" s="40"/>
      <c r="I50" s="41">
        <v>0.22222222222222221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5.75" customHeight="1">
      <c r="A51" s="101" t="s">
        <v>90</v>
      </c>
      <c r="B51" s="49"/>
      <c r="C51" s="99" t="s">
        <v>91</v>
      </c>
      <c r="D51" s="49"/>
      <c r="E51" s="100"/>
      <c r="F51" s="49"/>
      <c r="G51" s="42"/>
      <c r="H51" s="43" t="s">
        <v>214</v>
      </c>
      <c r="I51" s="44">
        <v>0.22222222222222221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5.75" customHeight="1">
      <c r="A52" s="93" t="s">
        <v>92</v>
      </c>
      <c r="B52" s="49"/>
      <c r="C52" s="48" t="s">
        <v>21</v>
      </c>
      <c r="D52" s="49"/>
      <c r="E52" s="92"/>
      <c r="F52" s="49"/>
      <c r="G52" s="39"/>
      <c r="H52" s="40"/>
      <c r="I52" s="41">
        <v>0.22222222222222221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5.75" customHeight="1">
      <c r="A53" s="93" t="s">
        <v>93</v>
      </c>
      <c r="B53" s="49"/>
      <c r="C53" s="48" t="s">
        <v>21</v>
      </c>
      <c r="D53" s="49"/>
      <c r="E53" s="92"/>
      <c r="F53" s="49"/>
      <c r="G53" s="39"/>
      <c r="H53" s="40"/>
      <c r="I53" s="41">
        <v>0.22222222222222221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5.75" customHeight="1">
      <c r="A54" s="93" t="s">
        <v>94</v>
      </c>
      <c r="B54" s="49"/>
      <c r="C54" s="48" t="s">
        <v>95</v>
      </c>
      <c r="D54" s="49"/>
      <c r="E54" s="92"/>
      <c r="F54" s="49"/>
      <c r="G54" s="39"/>
      <c r="H54" s="40"/>
      <c r="I54" s="41">
        <v>2.2222222222222223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5.75" customHeight="1">
      <c r="A55" s="91" t="s">
        <v>96</v>
      </c>
      <c r="B55" s="49"/>
      <c r="C55" s="53" t="s">
        <v>97</v>
      </c>
      <c r="D55" s="49"/>
      <c r="E55" s="92"/>
      <c r="F55" s="49"/>
      <c r="G55" s="39"/>
      <c r="H55" s="40"/>
      <c r="I55" s="41">
        <v>0.22222222222222221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5.75" customHeight="1">
      <c r="A56" s="93" t="s">
        <v>98</v>
      </c>
      <c r="B56" s="49"/>
      <c r="C56" s="48" t="s">
        <v>99</v>
      </c>
      <c r="D56" s="49"/>
      <c r="E56" s="92"/>
      <c r="F56" s="49"/>
      <c r="G56" s="39"/>
      <c r="H56" s="40"/>
      <c r="I56" s="41">
        <v>2.2222222222222223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5.75" customHeight="1">
      <c r="A57" s="91" t="s">
        <v>216</v>
      </c>
      <c r="B57" s="49"/>
      <c r="C57" s="53" t="s">
        <v>101</v>
      </c>
      <c r="D57" s="49"/>
      <c r="E57" s="92"/>
      <c r="F57" s="49"/>
      <c r="G57" s="39"/>
      <c r="H57" s="40"/>
      <c r="I57" s="41">
        <v>2.2222222222222223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customHeight="1">
      <c r="A58" s="93" t="s">
        <v>102</v>
      </c>
      <c r="B58" s="49"/>
      <c r="C58" s="48" t="s">
        <v>103</v>
      </c>
      <c r="D58" s="49"/>
      <c r="E58" s="92"/>
      <c r="F58" s="49"/>
      <c r="G58" s="39"/>
      <c r="H58" s="40"/>
      <c r="I58" s="41">
        <v>0.22222222222222221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5.75" customHeight="1">
      <c r="A59" s="93" t="s">
        <v>104</v>
      </c>
      <c r="B59" s="49"/>
      <c r="C59" s="48" t="s">
        <v>105</v>
      </c>
      <c r="D59" s="49"/>
      <c r="E59" s="92"/>
      <c r="F59" s="49"/>
      <c r="G59" s="39"/>
      <c r="H59" s="40"/>
      <c r="I59" s="41">
        <v>0.22222222222222221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5.75" customHeight="1">
      <c r="A60" s="91" t="s">
        <v>106</v>
      </c>
      <c r="B60" s="49"/>
      <c r="C60" s="53" t="s">
        <v>44</v>
      </c>
      <c r="D60" s="49"/>
      <c r="E60" s="92"/>
      <c r="F60" s="49"/>
      <c r="G60" s="39"/>
      <c r="H60" s="40"/>
      <c r="I60" s="41">
        <v>0.22222222222222221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5.75" customHeight="1">
      <c r="A61" s="93" t="s">
        <v>107</v>
      </c>
      <c r="B61" s="49"/>
      <c r="C61" s="50" t="s">
        <v>21</v>
      </c>
      <c r="D61" s="49"/>
      <c r="E61" s="92"/>
      <c r="F61" s="49"/>
      <c r="G61" s="39"/>
      <c r="H61" s="40"/>
      <c r="I61" s="41">
        <v>0.22222222222222221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5.75" customHeight="1">
      <c r="A62" s="93" t="s">
        <v>108</v>
      </c>
      <c r="B62" s="49"/>
      <c r="C62" s="48" t="s">
        <v>109</v>
      </c>
      <c r="D62" s="49"/>
      <c r="E62" s="92"/>
      <c r="F62" s="49"/>
      <c r="G62" s="39"/>
      <c r="H62" s="40"/>
      <c r="I62" s="41">
        <v>0.88888888888888884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5.75" customHeight="1">
      <c r="A63" s="93" t="s">
        <v>110</v>
      </c>
      <c r="B63" s="49"/>
      <c r="C63" s="48" t="s">
        <v>111</v>
      </c>
      <c r="D63" s="49"/>
      <c r="E63" s="92"/>
      <c r="F63" s="49"/>
      <c r="G63" s="39"/>
      <c r="H63" s="40"/>
      <c r="I63" s="41">
        <v>0.22222222222222221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5.75" customHeight="1">
      <c r="A64" s="101" t="s">
        <v>112</v>
      </c>
      <c r="B64" s="49"/>
      <c r="C64" s="99" t="s">
        <v>113</v>
      </c>
      <c r="D64" s="49"/>
      <c r="E64" s="100"/>
      <c r="F64" s="49"/>
      <c r="G64" s="42"/>
      <c r="H64" s="43" t="s">
        <v>214</v>
      </c>
      <c r="I64" s="44">
        <v>4.4444444444444446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 customHeight="1">
      <c r="A65" s="94" t="s">
        <v>114</v>
      </c>
      <c r="B65" s="49"/>
      <c r="C65" s="53" t="s">
        <v>115</v>
      </c>
      <c r="D65" s="49"/>
      <c r="E65" s="92"/>
      <c r="F65" s="49"/>
      <c r="G65" s="39"/>
      <c r="H65" s="40"/>
      <c r="I65" s="41">
        <v>4.4444444444444446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>
      <c r="A66" s="93" t="s">
        <v>116</v>
      </c>
      <c r="B66" s="49"/>
      <c r="C66" s="48" t="s">
        <v>117</v>
      </c>
      <c r="D66" s="49"/>
      <c r="E66" s="92"/>
      <c r="F66" s="49"/>
      <c r="G66" s="39"/>
      <c r="H66" s="40"/>
      <c r="I66" s="41">
        <v>0.22222222222222221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 customHeight="1">
      <c r="A67" s="93" t="s">
        <v>118</v>
      </c>
      <c r="B67" s="49"/>
      <c r="C67" s="50" t="s">
        <v>21</v>
      </c>
      <c r="D67" s="49"/>
      <c r="E67" s="92"/>
      <c r="F67" s="49"/>
      <c r="G67" s="39"/>
      <c r="H67" s="40"/>
      <c r="I67" s="41">
        <v>0.22222222222222221</v>
      </c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 customHeight="1">
      <c r="A68" s="93" t="s">
        <v>119</v>
      </c>
      <c r="B68" s="49"/>
      <c r="C68" s="48" t="s">
        <v>120</v>
      </c>
      <c r="D68" s="49"/>
      <c r="E68" s="92"/>
      <c r="F68" s="49"/>
      <c r="G68" s="39"/>
      <c r="H68" s="40"/>
      <c r="I68" s="41">
        <v>2.2222222222222223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 customHeight="1">
      <c r="A69" s="93" t="s">
        <v>121</v>
      </c>
      <c r="B69" s="49"/>
      <c r="C69" s="48" t="s">
        <v>21</v>
      </c>
      <c r="D69" s="49"/>
      <c r="E69" s="92"/>
      <c r="F69" s="49"/>
      <c r="G69" s="39"/>
      <c r="H69" s="40"/>
      <c r="I69" s="41">
        <v>0.22222222222222221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5.75" customHeight="1">
      <c r="A70" s="93" t="s">
        <v>122</v>
      </c>
      <c r="B70" s="49"/>
      <c r="C70" s="48" t="s">
        <v>123</v>
      </c>
      <c r="D70" s="49"/>
      <c r="E70" s="92"/>
      <c r="F70" s="49"/>
      <c r="G70" s="39"/>
      <c r="H70" s="40"/>
      <c r="I70" s="41">
        <v>0.22222222222222221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5.75" customHeight="1">
      <c r="A71" s="93" t="s">
        <v>124</v>
      </c>
      <c r="B71" s="49"/>
      <c r="C71" s="50" t="s">
        <v>21</v>
      </c>
      <c r="D71" s="49"/>
      <c r="E71" s="92"/>
      <c r="F71" s="49"/>
      <c r="G71" s="39"/>
      <c r="H71" s="40"/>
      <c r="I71" s="41">
        <v>0.22222222222222221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5.75" customHeight="1">
      <c r="A72" s="93" t="s">
        <v>125</v>
      </c>
      <c r="B72" s="49"/>
      <c r="C72" s="48" t="s">
        <v>21</v>
      </c>
      <c r="D72" s="49"/>
      <c r="E72" s="92"/>
      <c r="F72" s="49"/>
      <c r="G72" s="39"/>
      <c r="H72" s="40"/>
      <c r="I72" s="41">
        <v>0.22222222222222221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5.75" customHeight="1">
      <c r="A73" s="93" t="s">
        <v>126</v>
      </c>
      <c r="B73" s="49"/>
      <c r="C73" s="48" t="s">
        <v>127</v>
      </c>
      <c r="D73" s="49"/>
      <c r="E73" s="92"/>
      <c r="F73" s="49"/>
      <c r="G73" s="39"/>
      <c r="H73" s="40"/>
      <c r="I73" s="41">
        <v>0.22222222222222221</v>
      </c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5.75" customHeight="1">
      <c r="A74" s="93" t="s">
        <v>128</v>
      </c>
      <c r="B74" s="49"/>
      <c r="C74" s="48" t="s">
        <v>129</v>
      </c>
      <c r="D74" s="49"/>
      <c r="E74" s="92"/>
      <c r="F74" s="49"/>
      <c r="G74" s="39"/>
      <c r="H74" s="40"/>
      <c r="I74" s="41">
        <v>0.22222222222222221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 customHeight="1">
      <c r="A75" s="93" t="s">
        <v>130</v>
      </c>
      <c r="B75" s="49"/>
      <c r="C75" s="48" t="s">
        <v>131</v>
      </c>
      <c r="D75" s="49"/>
      <c r="E75" s="92"/>
      <c r="F75" s="49"/>
      <c r="G75" s="39"/>
      <c r="H75" s="40"/>
      <c r="I75" s="41">
        <v>0.88888888888888884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5.75" customHeight="1">
      <c r="A76" s="93" t="s">
        <v>132</v>
      </c>
      <c r="B76" s="49"/>
      <c r="C76" s="48" t="s">
        <v>133</v>
      </c>
      <c r="D76" s="49"/>
      <c r="E76" s="92"/>
      <c r="F76" s="49"/>
      <c r="G76" s="39"/>
      <c r="H76" s="40"/>
      <c r="I76" s="41">
        <v>0.22222222222222221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5.75" customHeight="1">
      <c r="A77" s="93" t="s">
        <v>134</v>
      </c>
      <c r="B77" s="49"/>
      <c r="C77" s="48" t="s">
        <v>135</v>
      </c>
      <c r="D77" s="49"/>
      <c r="E77" s="92"/>
      <c r="F77" s="49"/>
      <c r="G77" s="39"/>
      <c r="H77" s="40"/>
      <c r="I77" s="41">
        <v>0.88888888888888884</v>
      </c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5.75" customHeight="1">
      <c r="A78" s="93" t="s">
        <v>136</v>
      </c>
      <c r="B78" s="49"/>
      <c r="C78" s="48" t="s">
        <v>21</v>
      </c>
      <c r="D78" s="49"/>
      <c r="E78" s="92"/>
      <c r="F78" s="49"/>
      <c r="G78" s="39"/>
      <c r="H78" s="40"/>
      <c r="I78" s="41">
        <v>0.22222222222222221</v>
      </c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5.75" customHeight="1">
      <c r="A79" s="94" t="s">
        <v>217</v>
      </c>
      <c r="B79" s="49"/>
      <c r="C79" s="53" t="s">
        <v>138</v>
      </c>
      <c r="D79" s="49"/>
      <c r="E79" s="92"/>
      <c r="F79" s="49"/>
      <c r="G79" s="39"/>
      <c r="H79" s="40"/>
      <c r="I79" s="41">
        <v>0.22222222222222221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 customHeight="1">
      <c r="A80" s="93" t="s">
        <v>139</v>
      </c>
      <c r="B80" s="49"/>
      <c r="C80" s="50" t="s">
        <v>21</v>
      </c>
      <c r="D80" s="49"/>
      <c r="E80" s="92"/>
      <c r="F80" s="49"/>
      <c r="G80" s="39"/>
      <c r="H80" s="40"/>
      <c r="I80" s="41">
        <v>0.22222222222222221</v>
      </c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 customHeight="1">
      <c r="A81" s="93" t="s">
        <v>140</v>
      </c>
      <c r="B81" s="49"/>
      <c r="C81" s="50" t="s">
        <v>21</v>
      </c>
      <c r="D81" s="49"/>
      <c r="E81" s="92"/>
      <c r="F81" s="49"/>
      <c r="G81" s="39"/>
      <c r="H81" s="40"/>
      <c r="I81" s="41">
        <v>0.22222222222222221</v>
      </c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 customHeight="1">
      <c r="A82" s="93" t="s">
        <v>141</v>
      </c>
      <c r="B82" s="49"/>
      <c r="C82" s="48" t="s">
        <v>142</v>
      </c>
      <c r="D82" s="49"/>
      <c r="E82" s="92"/>
      <c r="F82" s="49"/>
      <c r="G82" s="39"/>
      <c r="H82" s="40"/>
      <c r="I82" s="41">
        <v>2.2222222222222223</v>
      </c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 customHeight="1">
      <c r="A83" s="93" t="s">
        <v>218</v>
      </c>
      <c r="B83" s="49"/>
      <c r="C83" s="50" t="s">
        <v>21</v>
      </c>
      <c r="D83" s="49"/>
      <c r="E83" s="92"/>
      <c r="F83" s="49"/>
      <c r="G83" s="39"/>
      <c r="H83" s="40"/>
      <c r="I83" s="41">
        <v>0.22222222222222221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 customHeight="1">
      <c r="A84" s="93" t="s">
        <v>219</v>
      </c>
      <c r="B84" s="49"/>
      <c r="C84" s="48" t="s">
        <v>145</v>
      </c>
      <c r="D84" s="49"/>
      <c r="E84" s="92"/>
      <c r="F84" s="49"/>
      <c r="G84" s="39"/>
      <c r="H84" s="40"/>
      <c r="I84" s="41">
        <v>0.88888888888888884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 customHeight="1">
      <c r="A85" s="93" t="s">
        <v>146</v>
      </c>
      <c r="B85" s="49"/>
      <c r="C85" s="50" t="s">
        <v>21</v>
      </c>
      <c r="D85" s="49"/>
      <c r="E85" s="92"/>
      <c r="F85" s="49"/>
      <c r="G85" s="39"/>
      <c r="H85" s="40"/>
      <c r="I85" s="41">
        <v>0.22222222222222221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 customHeight="1">
      <c r="A86" s="93" t="s">
        <v>147</v>
      </c>
      <c r="B86" s="49"/>
      <c r="C86" s="50" t="s">
        <v>21</v>
      </c>
      <c r="D86" s="49"/>
      <c r="E86" s="92"/>
      <c r="F86" s="49"/>
      <c r="G86" s="39"/>
      <c r="H86" s="40"/>
      <c r="I86" s="41">
        <v>0.22222222222222221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5.75" customHeight="1">
      <c r="A87" s="94" t="s">
        <v>148</v>
      </c>
      <c r="B87" s="49"/>
      <c r="C87" s="48" t="s">
        <v>21</v>
      </c>
      <c r="D87" s="49"/>
      <c r="E87" s="92"/>
      <c r="F87" s="49"/>
      <c r="G87" s="39"/>
      <c r="H87" s="40"/>
      <c r="I87" s="41">
        <v>0.22222222222222221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5.75" customHeight="1">
      <c r="A88" s="93" t="s">
        <v>149</v>
      </c>
      <c r="B88" s="49"/>
      <c r="C88" s="50" t="s">
        <v>21</v>
      </c>
      <c r="D88" s="49"/>
      <c r="E88" s="92"/>
      <c r="F88" s="49"/>
      <c r="G88" s="39"/>
      <c r="H88" s="40"/>
      <c r="I88" s="41">
        <v>0.22222222222222221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customHeight="1">
      <c r="A89" s="103" t="s">
        <v>150</v>
      </c>
      <c r="B89" s="49"/>
      <c r="C89" s="104" t="s">
        <v>151</v>
      </c>
      <c r="D89" s="49"/>
      <c r="E89" s="100"/>
      <c r="F89" s="49"/>
      <c r="G89" s="42"/>
      <c r="H89" s="43" t="s">
        <v>214</v>
      </c>
      <c r="I89" s="44">
        <v>0.22222222222222221</v>
      </c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5.75" customHeight="1">
      <c r="A90" s="91" t="s">
        <v>152</v>
      </c>
      <c r="B90" s="49"/>
      <c r="C90" s="48" t="s">
        <v>21</v>
      </c>
      <c r="D90" s="49"/>
      <c r="E90" s="92"/>
      <c r="F90" s="49"/>
      <c r="G90" s="39"/>
      <c r="H90" s="40"/>
      <c r="I90" s="41">
        <v>0.22222222222222221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5.75" customHeight="1">
      <c r="A91" s="93" t="s">
        <v>153</v>
      </c>
      <c r="B91" s="49"/>
      <c r="C91" s="53" t="s">
        <v>154</v>
      </c>
      <c r="D91" s="49"/>
      <c r="E91" s="92"/>
      <c r="F91" s="49"/>
      <c r="G91" s="39"/>
      <c r="H91" s="40"/>
      <c r="I91" s="41">
        <v>0.22222222222222221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5.75" customHeight="1">
      <c r="A92" s="93" t="s">
        <v>220</v>
      </c>
      <c r="B92" s="49"/>
      <c r="C92" s="50" t="s">
        <v>21</v>
      </c>
      <c r="D92" s="49"/>
      <c r="E92" s="92"/>
      <c r="F92" s="49"/>
      <c r="G92" s="39"/>
      <c r="H92" s="40"/>
      <c r="I92" s="41">
        <v>0.22222222222222221</v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 customHeight="1">
      <c r="A93" s="93" t="s">
        <v>156</v>
      </c>
      <c r="B93" s="49"/>
      <c r="C93" s="48" t="s">
        <v>157</v>
      </c>
      <c r="D93" s="49"/>
      <c r="E93" s="92"/>
      <c r="F93" s="49"/>
      <c r="G93" s="39"/>
      <c r="H93" s="40"/>
      <c r="I93" s="41">
        <v>2.2222222222222223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 customHeight="1">
      <c r="A94" s="93" t="s">
        <v>158</v>
      </c>
      <c r="B94" s="49"/>
      <c r="C94" s="48" t="s">
        <v>21</v>
      </c>
      <c r="D94" s="49"/>
      <c r="E94" s="92"/>
      <c r="F94" s="49"/>
      <c r="G94" s="39"/>
      <c r="H94" s="40"/>
      <c r="I94" s="41">
        <v>0.22222222222222221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 customHeight="1">
      <c r="A95" s="94" t="s">
        <v>159</v>
      </c>
      <c r="B95" s="49"/>
      <c r="C95" s="53" t="s">
        <v>160</v>
      </c>
      <c r="D95" s="49"/>
      <c r="E95" s="92"/>
      <c r="F95" s="49"/>
      <c r="G95" s="39"/>
      <c r="H95" s="40"/>
      <c r="I95" s="41">
        <v>4.4444444444444446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5.75" customHeight="1">
      <c r="A96" s="91" t="s">
        <v>161</v>
      </c>
      <c r="B96" s="49"/>
      <c r="C96" s="53" t="s">
        <v>162</v>
      </c>
      <c r="D96" s="49"/>
      <c r="E96" s="92"/>
      <c r="F96" s="49"/>
      <c r="G96" s="39"/>
      <c r="H96" s="40"/>
      <c r="I96" s="41">
        <v>2.2222222222222223</v>
      </c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5.75" customHeight="1">
      <c r="A97" s="93" t="s">
        <v>163</v>
      </c>
      <c r="B97" s="49"/>
      <c r="C97" s="48" t="s">
        <v>164</v>
      </c>
      <c r="D97" s="49"/>
      <c r="E97" s="92"/>
      <c r="F97" s="49"/>
      <c r="G97" s="39"/>
      <c r="H97" s="40"/>
      <c r="I97" s="41">
        <v>0.22222222222222221</v>
      </c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5.75" customHeight="1">
      <c r="A98" s="105" t="s">
        <v>165</v>
      </c>
      <c r="B98" s="49"/>
      <c r="C98" s="53" t="s">
        <v>166</v>
      </c>
      <c r="D98" s="49"/>
      <c r="E98" s="92"/>
      <c r="F98" s="49"/>
      <c r="G98" s="39"/>
      <c r="H98" s="40"/>
      <c r="I98" s="41">
        <v>0.22222222222222221</v>
      </c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5.75" customHeight="1">
      <c r="A99" s="93" t="s">
        <v>167</v>
      </c>
      <c r="B99" s="49"/>
      <c r="C99" s="50" t="s">
        <v>21</v>
      </c>
      <c r="D99" s="49"/>
      <c r="E99" s="92"/>
      <c r="F99" s="49"/>
      <c r="G99" s="39"/>
      <c r="H99" s="40"/>
      <c r="I99" s="41">
        <v>0.22222222222222221</v>
      </c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5.75" customHeight="1">
      <c r="A100" s="93" t="s">
        <v>168</v>
      </c>
      <c r="B100" s="49"/>
      <c r="C100" s="48" t="s">
        <v>169</v>
      </c>
      <c r="D100" s="49"/>
      <c r="E100" s="92"/>
      <c r="F100" s="49"/>
      <c r="G100" s="39"/>
      <c r="H100" s="40"/>
      <c r="I100" s="41">
        <v>1.1111111111111112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5.75" customHeight="1">
      <c r="A101" s="94" t="s">
        <v>170</v>
      </c>
      <c r="B101" s="49"/>
      <c r="C101" s="53" t="s">
        <v>171</v>
      </c>
      <c r="D101" s="49"/>
      <c r="E101" s="92"/>
      <c r="F101" s="49"/>
      <c r="G101" s="39"/>
      <c r="H101" s="40"/>
      <c r="I101" s="41">
        <v>0.22222222222222221</v>
      </c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5.75" customHeight="1">
      <c r="A102" s="94" t="s">
        <v>172</v>
      </c>
      <c r="B102" s="49"/>
      <c r="C102" s="50" t="s">
        <v>21</v>
      </c>
      <c r="D102" s="49"/>
      <c r="E102" s="92"/>
      <c r="F102" s="49"/>
      <c r="G102" s="39"/>
      <c r="H102" s="40"/>
      <c r="I102" s="41">
        <v>0.22222222222222221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>
      <c r="A103" s="105" t="s">
        <v>173</v>
      </c>
      <c r="B103" s="49"/>
      <c r="C103" s="50" t="s">
        <v>21</v>
      </c>
      <c r="D103" s="49"/>
      <c r="E103" s="92"/>
      <c r="F103" s="49"/>
      <c r="G103" s="39"/>
      <c r="H103" s="40"/>
      <c r="I103" s="41">
        <v>0.22222222222222221</v>
      </c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5.75" customHeight="1">
      <c r="A104" s="93" t="s">
        <v>174</v>
      </c>
      <c r="B104" s="49"/>
      <c r="C104" s="50" t="s">
        <v>21</v>
      </c>
      <c r="D104" s="49"/>
      <c r="E104" s="92"/>
      <c r="F104" s="49"/>
      <c r="G104" s="39"/>
      <c r="H104" s="40"/>
      <c r="I104" s="41">
        <v>0.22222222222222221</v>
      </c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5.75" customHeight="1">
      <c r="A105" s="94" t="s">
        <v>175</v>
      </c>
      <c r="B105" s="49"/>
      <c r="C105" s="53" t="s">
        <v>176</v>
      </c>
      <c r="D105" s="49"/>
      <c r="E105" s="92"/>
      <c r="F105" s="49"/>
      <c r="G105" s="39"/>
      <c r="H105" s="40"/>
      <c r="I105" s="41">
        <v>2.2222222222222223</v>
      </c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5.75" customHeight="1">
      <c r="A106" s="93" t="s">
        <v>177</v>
      </c>
      <c r="B106" s="49"/>
      <c r="C106" s="50" t="s">
        <v>21</v>
      </c>
      <c r="D106" s="49"/>
      <c r="E106" s="92"/>
      <c r="F106" s="49"/>
      <c r="G106" s="39"/>
      <c r="H106" s="40"/>
      <c r="I106" s="41">
        <v>0.22222222222222221</v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5.75" customHeight="1">
      <c r="A107" s="91" t="s">
        <v>178</v>
      </c>
      <c r="B107" s="49"/>
      <c r="C107" s="48" t="s">
        <v>21</v>
      </c>
      <c r="D107" s="49"/>
      <c r="E107" s="92"/>
      <c r="F107" s="49"/>
      <c r="G107" s="39"/>
      <c r="H107" s="40"/>
      <c r="I107" s="41">
        <v>0.22222222222222221</v>
      </c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5.75" customHeight="1">
      <c r="A108" s="93" t="s">
        <v>179</v>
      </c>
      <c r="B108" s="49"/>
      <c r="C108" s="48" t="s">
        <v>180</v>
      </c>
      <c r="D108" s="49"/>
      <c r="E108" s="92"/>
      <c r="F108" s="49"/>
      <c r="G108" s="39"/>
      <c r="H108" s="40"/>
      <c r="I108" s="41">
        <v>2.2222222222222223</v>
      </c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5.75" customHeight="1">
      <c r="A109" s="94" t="s">
        <v>221</v>
      </c>
      <c r="B109" s="49"/>
      <c r="C109" s="48" t="s">
        <v>21</v>
      </c>
      <c r="D109" s="49"/>
      <c r="E109" s="92"/>
      <c r="F109" s="49"/>
      <c r="G109" s="39"/>
      <c r="H109" s="40"/>
      <c r="I109" s="41">
        <v>0.22222222222222221</v>
      </c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5.75" customHeight="1">
      <c r="A110" s="93" t="s">
        <v>182</v>
      </c>
      <c r="B110" s="49"/>
      <c r="C110" s="48" t="s">
        <v>183</v>
      </c>
      <c r="D110" s="49"/>
      <c r="E110" s="92"/>
      <c r="F110" s="49"/>
      <c r="G110" s="39"/>
      <c r="H110" s="40"/>
      <c r="I110" s="41">
        <v>2.2222222222222223</v>
      </c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5.75" customHeight="1">
      <c r="A111" s="93" t="s">
        <v>184</v>
      </c>
      <c r="B111" s="49"/>
      <c r="C111" s="48" t="s">
        <v>21</v>
      </c>
      <c r="D111" s="49"/>
      <c r="E111" s="92"/>
      <c r="F111" s="49"/>
      <c r="G111" s="39"/>
      <c r="H111" s="40"/>
      <c r="I111" s="41">
        <v>0.22222222222222221</v>
      </c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5.75" customHeight="1">
      <c r="A112" s="105" t="s">
        <v>185</v>
      </c>
      <c r="B112" s="49"/>
      <c r="C112" s="50" t="s">
        <v>21</v>
      </c>
      <c r="D112" s="49"/>
      <c r="E112" s="92"/>
      <c r="F112" s="49"/>
      <c r="G112" s="39"/>
      <c r="H112" s="40"/>
      <c r="I112" s="41">
        <v>0.22222222222222221</v>
      </c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5.75" customHeight="1">
      <c r="A113" s="93" t="s">
        <v>186</v>
      </c>
      <c r="B113" s="49"/>
      <c r="C113" s="48" t="s">
        <v>187</v>
      </c>
      <c r="D113" s="49"/>
      <c r="E113" s="92"/>
      <c r="F113" s="49"/>
      <c r="G113" s="39"/>
      <c r="H113" s="40"/>
      <c r="I113" s="41">
        <v>2.2222222222222223</v>
      </c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5.75" customHeight="1">
      <c r="A114" s="93" t="s">
        <v>188</v>
      </c>
      <c r="B114" s="49"/>
      <c r="C114" s="48" t="s">
        <v>189</v>
      </c>
      <c r="D114" s="49"/>
      <c r="E114" s="92"/>
      <c r="F114" s="49"/>
      <c r="G114" s="39"/>
      <c r="H114" s="40"/>
      <c r="I114" s="41">
        <v>0.22222222222222221</v>
      </c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5.75" customHeight="1">
      <c r="A115" s="93" t="s">
        <v>190</v>
      </c>
      <c r="B115" s="49"/>
      <c r="C115" s="48" t="s">
        <v>21</v>
      </c>
      <c r="D115" s="49"/>
      <c r="E115" s="92"/>
      <c r="F115" s="49"/>
      <c r="G115" s="39"/>
      <c r="H115" s="40"/>
      <c r="I115" s="41">
        <v>0.22222222222222221</v>
      </c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5.75" customHeight="1">
      <c r="A116" s="93" t="s">
        <v>191</v>
      </c>
      <c r="B116" s="49"/>
      <c r="C116" s="48" t="s">
        <v>192</v>
      </c>
      <c r="D116" s="49"/>
      <c r="E116" s="92"/>
      <c r="F116" s="49"/>
      <c r="G116" s="39"/>
      <c r="H116" s="40"/>
      <c r="I116" s="41">
        <v>1.1111111111111112</v>
      </c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5.75" customHeight="1">
      <c r="A117" s="93" t="s">
        <v>193</v>
      </c>
      <c r="B117" s="49"/>
      <c r="C117" s="48" t="s">
        <v>194</v>
      </c>
      <c r="D117" s="49"/>
      <c r="E117" s="92"/>
      <c r="F117" s="49"/>
      <c r="G117" s="39"/>
      <c r="H117" s="40"/>
      <c r="I117" s="41">
        <v>0.22222222222222221</v>
      </c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5.75" customHeight="1">
      <c r="A118" s="93" t="s">
        <v>195</v>
      </c>
      <c r="B118" s="49"/>
      <c r="C118" s="50" t="s">
        <v>21</v>
      </c>
      <c r="D118" s="49"/>
      <c r="E118" s="92"/>
      <c r="F118" s="49"/>
      <c r="G118" s="39"/>
      <c r="H118" s="40"/>
      <c r="I118" s="41">
        <v>0.22222222222222221</v>
      </c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5.75" customHeight="1">
      <c r="A119" s="93" t="s">
        <v>196</v>
      </c>
      <c r="B119" s="49"/>
      <c r="C119" s="50" t="s">
        <v>21</v>
      </c>
      <c r="D119" s="49"/>
      <c r="E119" s="92"/>
      <c r="F119" s="49"/>
      <c r="G119" s="39"/>
      <c r="H119" s="40"/>
      <c r="I119" s="41">
        <v>0.22222222222222221</v>
      </c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5.75" customHeight="1">
      <c r="A120" s="93" t="s">
        <v>197</v>
      </c>
      <c r="B120" s="49"/>
      <c r="C120" s="48" t="s">
        <v>198</v>
      </c>
      <c r="D120" s="49"/>
      <c r="E120" s="92"/>
      <c r="F120" s="49"/>
      <c r="G120" s="39"/>
      <c r="H120" s="40"/>
      <c r="I120" s="41">
        <v>1.1111111111111112</v>
      </c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5.75" customHeight="1">
      <c r="A121" s="93" t="s">
        <v>222</v>
      </c>
      <c r="B121" s="49"/>
      <c r="C121" s="50" t="s">
        <v>21</v>
      </c>
      <c r="D121" s="49"/>
      <c r="E121" s="92"/>
      <c r="F121" s="49"/>
      <c r="G121" s="39"/>
      <c r="H121" s="40"/>
      <c r="I121" s="41">
        <v>0.22222222222222221</v>
      </c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5.75" customHeight="1">
      <c r="A122" s="94" t="s">
        <v>200</v>
      </c>
      <c r="B122" s="49"/>
      <c r="C122" s="53" t="s">
        <v>201</v>
      </c>
      <c r="D122" s="49"/>
      <c r="E122" s="92"/>
      <c r="F122" s="49"/>
      <c r="G122" s="39"/>
      <c r="H122" s="40"/>
      <c r="I122" s="41">
        <v>2.2222222222222223</v>
      </c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5.75" customHeight="1">
      <c r="A123" s="94" t="s">
        <v>202</v>
      </c>
      <c r="B123" s="49"/>
      <c r="C123" s="50" t="s">
        <v>21</v>
      </c>
      <c r="D123" s="49"/>
      <c r="E123" s="92"/>
      <c r="F123" s="49"/>
      <c r="G123" s="39"/>
      <c r="H123" s="40"/>
      <c r="I123" s="41">
        <v>0.22222222222222221</v>
      </c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5.75" customHeight="1">
      <c r="A124" s="93" t="s">
        <v>203</v>
      </c>
      <c r="B124" s="49"/>
      <c r="C124" s="48" t="s">
        <v>21</v>
      </c>
      <c r="D124" s="49"/>
      <c r="E124" s="92"/>
      <c r="F124" s="49"/>
      <c r="G124" s="39"/>
      <c r="H124" s="40"/>
      <c r="I124" s="41">
        <v>0.22222222222222221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5.75" customHeight="1">
      <c r="A125" s="52"/>
      <c r="B125" s="49"/>
      <c r="C125" s="98"/>
      <c r="D125" s="49"/>
      <c r="E125" s="92"/>
      <c r="F125" s="49"/>
      <c r="G125" s="39"/>
      <c r="H125" s="40"/>
      <c r="I125" s="41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5.75" customHeight="1">
      <c r="A126" s="52"/>
      <c r="B126" s="49"/>
      <c r="C126" s="98"/>
      <c r="D126" s="49"/>
      <c r="E126" s="92"/>
      <c r="F126" s="49"/>
      <c r="G126" s="39"/>
      <c r="H126" s="40"/>
      <c r="I126" s="41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5.75" customHeight="1">
      <c r="A127" s="52"/>
      <c r="B127" s="49"/>
      <c r="C127" s="106"/>
      <c r="D127" s="49"/>
      <c r="E127" s="92"/>
      <c r="F127" s="49"/>
      <c r="G127" s="39"/>
      <c r="H127" s="40"/>
      <c r="I127" s="41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5.75" customHeight="1">
      <c r="A128" s="75"/>
      <c r="B128" s="49"/>
      <c r="C128" s="106"/>
      <c r="D128" s="49"/>
      <c r="E128" s="92"/>
      <c r="F128" s="49"/>
      <c r="G128" s="39"/>
      <c r="H128" s="40"/>
      <c r="I128" s="41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5.75" customHeight="1">
      <c r="A129" s="52"/>
      <c r="B129" s="49"/>
      <c r="C129" s="98"/>
      <c r="D129" s="49"/>
      <c r="E129" s="92"/>
      <c r="F129" s="49"/>
      <c r="G129" s="39"/>
      <c r="H129" s="40"/>
      <c r="I129" s="41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5.75" customHeight="1">
      <c r="A130" s="55"/>
      <c r="B130" s="49"/>
      <c r="C130" s="106"/>
      <c r="D130" s="49"/>
      <c r="E130" s="92"/>
      <c r="F130" s="49"/>
      <c r="G130" s="39"/>
      <c r="H130" s="40"/>
      <c r="I130" s="41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5.75" customHeight="1">
      <c r="A131" s="52"/>
      <c r="B131" s="49"/>
      <c r="C131" s="98"/>
      <c r="D131" s="49"/>
      <c r="E131" s="92"/>
      <c r="F131" s="49"/>
      <c r="G131" s="39"/>
      <c r="H131" s="40"/>
      <c r="I131" s="41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5.75" customHeight="1">
      <c r="A132" s="52"/>
      <c r="B132" s="49"/>
      <c r="C132" s="98"/>
      <c r="D132" s="49"/>
      <c r="E132" s="92"/>
      <c r="F132" s="49"/>
      <c r="G132" s="39"/>
      <c r="H132" s="40"/>
      <c r="I132" s="41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5.75" customHeight="1">
      <c r="A133" s="54"/>
      <c r="B133" s="49"/>
      <c r="C133" s="106"/>
      <c r="D133" s="49"/>
      <c r="E133" s="92"/>
      <c r="F133" s="49"/>
      <c r="G133" s="39"/>
      <c r="H133" s="40"/>
      <c r="I133" s="41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5.75" customHeight="1">
      <c r="A134" s="52"/>
      <c r="B134" s="49"/>
      <c r="C134" s="98"/>
      <c r="D134" s="49"/>
      <c r="E134" s="92"/>
      <c r="F134" s="49"/>
      <c r="G134" s="39"/>
      <c r="H134" s="40"/>
      <c r="I134" s="41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5.75" customHeight="1">
      <c r="A135" s="54"/>
      <c r="B135" s="49"/>
      <c r="C135" s="106"/>
      <c r="D135" s="49"/>
      <c r="E135" s="92"/>
      <c r="F135" s="49"/>
      <c r="G135" s="39"/>
      <c r="H135" s="40"/>
      <c r="I135" s="41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5.75" customHeight="1">
      <c r="A136" s="52"/>
      <c r="B136" s="49"/>
      <c r="C136" s="98"/>
      <c r="D136" s="49"/>
      <c r="E136" s="92"/>
      <c r="F136" s="49"/>
      <c r="G136" s="39"/>
      <c r="H136" s="40"/>
      <c r="I136" s="41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5.75" customHeight="1">
      <c r="A137" s="52"/>
      <c r="B137" s="49"/>
      <c r="C137" s="98"/>
      <c r="D137" s="49"/>
      <c r="E137" s="92"/>
      <c r="F137" s="49"/>
      <c r="G137" s="39"/>
      <c r="H137" s="40"/>
      <c r="I137" s="41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5.75" customHeight="1">
      <c r="A138" s="52"/>
      <c r="B138" s="49"/>
      <c r="C138" s="98"/>
      <c r="D138" s="49"/>
      <c r="E138" s="92"/>
      <c r="F138" s="49"/>
      <c r="G138" s="39"/>
      <c r="H138" s="40"/>
      <c r="I138" s="41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5.75" customHeight="1">
      <c r="A139" s="52"/>
      <c r="B139" s="49"/>
      <c r="C139" s="98"/>
      <c r="D139" s="49"/>
      <c r="E139" s="92"/>
      <c r="F139" s="49"/>
      <c r="G139" s="39"/>
      <c r="H139" s="40"/>
      <c r="I139" s="41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5.75" customHeight="1">
      <c r="A140" s="52"/>
      <c r="B140" s="49"/>
      <c r="C140" s="98"/>
      <c r="D140" s="49"/>
      <c r="E140" s="92"/>
      <c r="F140" s="49"/>
      <c r="G140" s="39"/>
      <c r="H140" s="40"/>
      <c r="I140" s="41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5.75" customHeight="1">
      <c r="A141" s="52"/>
      <c r="B141" s="49"/>
      <c r="C141" s="98"/>
      <c r="D141" s="49"/>
      <c r="E141" s="92"/>
      <c r="F141" s="49"/>
      <c r="G141" s="39"/>
      <c r="H141" s="40"/>
      <c r="I141" s="41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5.75" customHeight="1">
      <c r="A142" s="52"/>
      <c r="B142" s="49"/>
      <c r="C142" s="98"/>
      <c r="D142" s="49"/>
      <c r="E142" s="92"/>
      <c r="F142" s="49"/>
      <c r="G142" s="39"/>
      <c r="H142" s="40"/>
      <c r="I142" s="41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5.75" customHeight="1">
      <c r="A143" s="52"/>
      <c r="B143" s="49"/>
      <c r="C143" s="98"/>
      <c r="D143" s="49"/>
      <c r="E143" s="92"/>
      <c r="F143" s="49"/>
      <c r="G143" s="39"/>
      <c r="H143" s="40"/>
      <c r="I143" s="41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5.75" customHeight="1">
      <c r="A144" s="52"/>
      <c r="B144" s="49"/>
      <c r="C144" s="98"/>
      <c r="D144" s="49"/>
      <c r="E144" s="92"/>
      <c r="F144" s="49"/>
      <c r="G144" s="39"/>
      <c r="H144" s="40"/>
      <c r="I144" s="41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5.75" customHeight="1">
      <c r="A145" s="52"/>
      <c r="B145" s="49"/>
      <c r="C145" s="98"/>
      <c r="D145" s="49"/>
      <c r="E145" s="92"/>
      <c r="F145" s="49"/>
      <c r="G145" s="39"/>
      <c r="H145" s="40"/>
      <c r="I145" s="41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5.75" customHeight="1">
      <c r="A146" s="52"/>
      <c r="B146" s="49"/>
      <c r="C146" s="98"/>
      <c r="D146" s="49"/>
      <c r="E146" s="92"/>
      <c r="F146" s="49"/>
      <c r="G146" s="39"/>
      <c r="H146" s="40"/>
      <c r="I146" s="41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5.75" customHeight="1">
      <c r="A147" s="52"/>
      <c r="B147" s="49"/>
      <c r="C147" s="98"/>
      <c r="D147" s="49"/>
      <c r="E147" s="92"/>
      <c r="F147" s="49"/>
      <c r="G147" s="39"/>
      <c r="H147" s="40"/>
      <c r="I147" s="41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5.75" customHeight="1">
      <c r="A148" s="52"/>
      <c r="B148" s="49"/>
      <c r="C148" s="98"/>
      <c r="D148" s="49"/>
      <c r="E148" s="92"/>
      <c r="F148" s="49"/>
      <c r="G148" s="39"/>
      <c r="H148" s="40"/>
      <c r="I148" s="41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5.75" customHeight="1">
      <c r="A149" s="51"/>
      <c r="B149" s="49"/>
      <c r="C149" s="106"/>
      <c r="D149" s="49"/>
      <c r="E149" s="92"/>
      <c r="F149" s="49"/>
      <c r="G149" s="39"/>
      <c r="H149" s="40"/>
      <c r="I149" s="41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5.75" customHeight="1">
      <c r="A150" s="52"/>
      <c r="B150" s="49"/>
      <c r="C150" s="98"/>
      <c r="D150" s="49"/>
      <c r="E150" s="92"/>
      <c r="F150" s="49"/>
      <c r="G150" s="39"/>
      <c r="H150" s="40"/>
      <c r="I150" s="41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5.75" customHeight="1">
      <c r="A151" s="52"/>
      <c r="B151" s="49"/>
      <c r="C151" s="98"/>
      <c r="D151" s="49"/>
      <c r="E151" s="92"/>
      <c r="F151" s="49"/>
      <c r="G151" s="39"/>
      <c r="H151" s="40"/>
      <c r="I151" s="41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5.75" customHeight="1">
      <c r="A152" s="52"/>
      <c r="B152" s="49"/>
      <c r="C152" s="98"/>
      <c r="D152" s="49"/>
      <c r="E152" s="92"/>
      <c r="F152" s="49"/>
      <c r="G152" s="39"/>
      <c r="H152" s="40"/>
      <c r="I152" s="41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5.75" customHeight="1">
      <c r="A153" s="52"/>
      <c r="B153" s="49"/>
      <c r="C153" s="98"/>
      <c r="D153" s="49"/>
      <c r="E153" s="92"/>
      <c r="F153" s="49"/>
      <c r="G153" s="39"/>
      <c r="H153" s="40"/>
      <c r="I153" s="41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5.75" customHeight="1">
      <c r="A154" s="52"/>
      <c r="B154" s="49"/>
      <c r="C154" s="98"/>
      <c r="D154" s="49"/>
      <c r="E154" s="92"/>
      <c r="F154" s="49"/>
      <c r="G154" s="39"/>
      <c r="H154" s="40"/>
      <c r="I154" s="41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5.75" customHeight="1">
      <c r="A155" s="52"/>
      <c r="B155" s="49"/>
      <c r="C155" s="98"/>
      <c r="D155" s="49"/>
      <c r="E155" s="92"/>
      <c r="F155" s="49"/>
      <c r="G155" s="39"/>
      <c r="H155" s="40"/>
      <c r="I155" s="41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5.75" customHeight="1">
      <c r="A156" s="52"/>
      <c r="B156" s="49"/>
      <c r="C156" s="98"/>
      <c r="D156" s="49"/>
      <c r="E156" s="107"/>
      <c r="F156" s="49"/>
      <c r="G156" s="39"/>
      <c r="H156" s="40"/>
      <c r="I156" s="41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5.75" customHeight="1">
      <c r="A157" s="52"/>
      <c r="B157" s="49"/>
      <c r="C157" s="98"/>
      <c r="D157" s="49"/>
      <c r="E157" s="92"/>
      <c r="F157" s="49"/>
      <c r="G157" s="39"/>
      <c r="H157" s="40"/>
      <c r="I157" s="41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5.75" customHeight="1">
      <c r="A158" s="54"/>
      <c r="B158" s="49"/>
      <c r="C158" s="106"/>
      <c r="D158" s="49"/>
      <c r="E158" s="92"/>
      <c r="F158" s="49"/>
      <c r="G158" s="39"/>
      <c r="H158" s="40"/>
      <c r="I158" s="41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5.75" customHeight="1">
      <c r="A159" s="52"/>
      <c r="B159" s="49"/>
      <c r="C159" s="98"/>
      <c r="D159" s="49"/>
      <c r="E159" s="92"/>
      <c r="F159" s="49"/>
      <c r="G159" s="39"/>
      <c r="H159" s="40"/>
      <c r="I159" s="41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5.75" customHeight="1">
      <c r="A160" s="55"/>
      <c r="B160" s="49"/>
      <c r="C160" s="106"/>
      <c r="D160" s="49"/>
      <c r="E160" s="92"/>
      <c r="F160" s="49"/>
      <c r="G160" s="39"/>
      <c r="H160" s="40"/>
      <c r="I160" s="41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5.75" customHeight="1">
      <c r="A161" s="52"/>
      <c r="B161" s="49"/>
      <c r="C161" s="98"/>
      <c r="D161" s="49"/>
      <c r="E161" s="92"/>
      <c r="F161" s="49"/>
      <c r="G161" s="39"/>
      <c r="H161" s="40"/>
      <c r="I161" s="41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5.75" customHeight="1">
      <c r="A162" s="52"/>
      <c r="B162" s="49"/>
      <c r="C162" s="98"/>
      <c r="D162" s="49"/>
      <c r="E162" s="92"/>
      <c r="F162" s="49"/>
      <c r="G162" s="39"/>
      <c r="H162" s="40"/>
      <c r="I162" s="41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5.75" customHeight="1">
      <c r="A163" s="52"/>
      <c r="B163" s="49"/>
      <c r="C163" s="98"/>
      <c r="D163" s="49"/>
      <c r="E163" s="92"/>
      <c r="F163" s="49"/>
      <c r="G163" s="39"/>
      <c r="H163" s="40"/>
      <c r="I163" s="41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5.75" customHeight="1">
      <c r="A164" s="52"/>
      <c r="B164" s="49"/>
      <c r="C164" s="98"/>
      <c r="D164" s="49"/>
      <c r="E164" s="92"/>
      <c r="F164" s="49"/>
      <c r="G164" s="39"/>
      <c r="H164" s="40"/>
      <c r="I164" s="41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5.75" customHeight="1">
      <c r="A165" s="78"/>
      <c r="B165" s="49"/>
      <c r="C165" s="77"/>
      <c r="D165" s="49"/>
      <c r="E165" s="77"/>
      <c r="F165" s="49"/>
      <c r="G165" s="39"/>
      <c r="H165" s="40"/>
      <c r="I165" s="41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5.75" customHeight="1">
      <c r="A166" s="78"/>
      <c r="B166" s="49"/>
      <c r="C166" s="77"/>
      <c r="D166" s="49"/>
      <c r="E166" s="77"/>
      <c r="F166" s="49"/>
      <c r="G166" s="39"/>
      <c r="H166" s="40"/>
      <c r="I166" s="41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5.75" customHeight="1">
      <c r="A167" s="78"/>
      <c r="B167" s="49"/>
      <c r="C167" s="77"/>
      <c r="D167" s="49"/>
      <c r="E167" s="77"/>
      <c r="F167" s="49"/>
      <c r="G167" s="39"/>
      <c r="H167" s="40"/>
      <c r="I167" s="41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5.75" customHeight="1">
      <c r="A168" s="78"/>
      <c r="B168" s="49"/>
      <c r="C168" s="77"/>
      <c r="D168" s="49"/>
      <c r="E168" s="77"/>
      <c r="F168" s="49"/>
      <c r="G168" s="39"/>
      <c r="H168" s="40"/>
      <c r="I168" s="41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5.75" customHeight="1">
      <c r="A169" s="78"/>
      <c r="B169" s="49"/>
      <c r="C169" s="77"/>
      <c r="D169" s="49"/>
      <c r="E169" s="77"/>
      <c r="F169" s="49"/>
      <c r="G169" s="39"/>
      <c r="H169" s="40"/>
      <c r="I169" s="41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5.75" customHeight="1">
      <c r="A170" s="78"/>
      <c r="B170" s="49"/>
      <c r="C170" s="77"/>
      <c r="D170" s="49"/>
      <c r="E170" s="77"/>
      <c r="F170" s="49"/>
      <c r="G170" s="39"/>
      <c r="H170" s="40"/>
      <c r="I170" s="41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5.75" customHeight="1">
      <c r="A171" s="78"/>
      <c r="B171" s="49"/>
      <c r="C171" s="77"/>
      <c r="D171" s="49"/>
      <c r="E171" s="77"/>
      <c r="F171" s="49"/>
      <c r="G171" s="39"/>
      <c r="H171" s="40"/>
      <c r="I171" s="41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5.75" customHeight="1">
      <c r="A172" s="78"/>
      <c r="B172" s="49"/>
      <c r="C172" s="77"/>
      <c r="D172" s="49"/>
      <c r="E172" s="77"/>
      <c r="F172" s="49"/>
      <c r="G172" s="39"/>
      <c r="H172" s="40"/>
      <c r="I172" s="41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5.75" customHeight="1">
      <c r="A173" s="78"/>
      <c r="B173" s="49"/>
      <c r="C173" s="77"/>
      <c r="D173" s="49"/>
      <c r="E173" s="77"/>
      <c r="F173" s="49"/>
      <c r="G173" s="39"/>
      <c r="H173" s="40"/>
      <c r="I173" s="41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5.75" customHeight="1">
      <c r="A174" s="78"/>
      <c r="B174" s="49"/>
      <c r="C174" s="77"/>
      <c r="D174" s="49"/>
      <c r="E174" s="77"/>
      <c r="F174" s="49"/>
      <c r="G174" s="39"/>
      <c r="H174" s="40"/>
      <c r="I174" s="41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5.75" customHeight="1">
      <c r="A175" s="78"/>
      <c r="B175" s="49"/>
      <c r="C175" s="77"/>
      <c r="D175" s="49"/>
      <c r="E175" s="77"/>
      <c r="F175" s="49"/>
      <c r="G175" s="39"/>
      <c r="H175" s="40"/>
      <c r="I175" s="41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5.75" customHeight="1">
      <c r="A176" s="78"/>
      <c r="B176" s="49"/>
      <c r="C176" s="77"/>
      <c r="D176" s="49"/>
      <c r="E176" s="77"/>
      <c r="F176" s="49"/>
      <c r="G176" s="39"/>
      <c r="H176" s="40"/>
      <c r="I176" s="41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5.75" customHeight="1">
      <c r="A177" s="78"/>
      <c r="B177" s="49"/>
      <c r="C177" s="77"/>
      <c r="D177" s="49"/>
      <c r="E177" s="77"/>
      <c r="F177" s="49"/>
      <c r="G177" s="39"/>
      <c r="H177" s="40"/>
      <c r="I177" s="41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5.75" customHeight="1">
      <c r="A178" s="78"/>
      <c r="B178" s="49"/>
      <c r="C178" s="77"/>
      <c r="D178" s="49"/>
      <c r="E178" s="77"/>
      <c r="F178" s="49"/>
      <c r="G178" s="39"/>
      <c r="H178" s="40"/>
      <c r="I178" s="41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5.75" customHeight="1">
      <c r="A179" s="78"/>
      <c r="B179" s="49"/>
      <c r="C179" s="77"/>
      <c r="D179" s="49"/>
      <c r="E179" s="77"/>
      <c r="F179" s="49"/>
      <c r="G179" s="39"/>
      <c r="H179" s="40"/>
      <c r="I179" s="41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5.75" customHeight="1">
      <c r="A180" s="78"/>
      <c r="B180" s="49"/>
      <c r="C180" s="77"/>
      <c r="D180" s="49"/>
      <c r="E180" s="77"/>
      <c r="F180" s="49"/>
      <c r="G180" s="39"/>
      <c r="H180" s="40"/>
      <c r="I180" s="41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5.75" customHeight="1">
      <c r="A181" s="78"/>
      <c r="B181" s="49"/>
      <c r="C181" s="77"/>
      <c r="D181" s="49"/>
      <c r="E181" s="77"/>
      <c r="F181" s="49"/>
      <c r="G181" s="39"/>
      <c r="H181" s="40"/>
      <c r="I181" s="41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5.75" customHeight="1">
      <c r="A182" s="78"/>
      <c r="B182" s="49"/>
      <c r="C182" s="77"/>
      <c r="D182" s="49"/>
      <c r="E182" s="77"/>
      <c r="F182" s="49"/>
      <c r="G182" s="39"/>
      <c r="H182" s="40"/>
      <c r="I182" s="41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5.75" customHeight="1">
      <c r="A183" s="78"/>
      <c r="B183" s="49"/>
      <c r="C183" s="77"/>
      <c r="D183" s="49"/>
      <c r="E183" s="77"/>
      <c r="F183" s="49"/>
      <c r="G183" s="39"/>
      <c r="H183" s="40"/>
      <c r="I183" s="41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5.75" customHeight="1">
      <c r="A184" s="78"/>
      <c r="B184" s="49"/>
      <c r="C184" s="77"/>
      <c r="D184" s="49"/>
      <c r="E184" s="77"/>
      <c r="F184" s="49"/>
      <c r="G184" s="39"/>
      <c r="H184" s="40"/>
      <c r="I184" s="41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5.75" customHeight="1">
      <c r="A185" s="78"/>
      <c r="B185" s="49"/>
      <c r="C185" s="77"/>
      <c r="D185" s="49"/>
      <c r="E185" s="77"/>
      <c r="F185" s="49"/>
      <c r="G185" s="39"/>
      <c r="H185" s="40"/>
      <c r="I185" s="41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5.75" customHeight="1">
      <c r="A186" s="78"/>
      <c r="B186" s="49"/>
      <c r="C186" s="77"/>
      <c r="D186" s="49"/>
      <c r="E186" s="77"/>
      <c r="F186" s="49"/>
      <c r="G186" s="39"/>
      <c r="H186" s="40"/>
      <c r="I186" s="41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5.75" customHeight="1">
      <c r="A187" s="78"/>
      <c r="B187" s="49"/>
      <c r="C187" s="77"/>
      <c r="D187" s="49"/>
      <c r="E187" s="77"/>
      <c r="F187" s="49"/>
      <c r="G187" s="39"/>
      <c r="H187" s="40"/>
      <c r="I187" s="41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5.75" customHeight="1">
      <c r="A188" s="78"/>
      <c r="B188" s="49"/>
      <c r="C188" s="77"/>
      <c r="D188" s="49"/>
      <c r="E188" s="77"/>
      <c r="F188" s="49"/>
      <c r="G188" s="39"/>
      <c r="H188" s="40"/>
      <c r="I188" s="41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5.75" customHeight="1">
      <c r="A189" s="78"/>
      <c r="B189" s="49"/>
      <c r="C189" s="77"/>
      <c r="D189" s="49"/>
      <c r="E189" s="77"/>
      <c r="F189" s="49"/>
      <c r="G189" s="39"/>
      <c r="H189" s="40"/>
      <c r="I189" s="41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5.75" customHeight="1">
      <c r="A190" s="78"/>
      <c r="B190" s="49"/>
      <c r="C190" s="77"/>
      <c r="D190" s="49"/>
      <c r="E190" s="77"/>
      <c r="F190" s="49"/>
      <c r="G190" s="39"/>
      <c r="H190" s="40"/>
      <c r="I190" s="41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5.75" customHeight="1">
      <c r="A191" s="78"/>
      <c r="B191" s="49"/>
      <c r="C191" s="77"/>
      <c r="D191" s="49"/>
      <c r="E191" s="77"/>
      <c r="F191" s="49"/>
      <c r="G191" s="39"/>
      <c r="H191" s="40"/>
      <c r="I191" s="41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5.75" customHeight="1">
      <c r="A192" s="78"/>
      <c r="B192" s="49"/>
      <c r="C192" s="77"/>
      <c r="D192" s="49"/>
      <c r="E192" s="77"/>
      <c r="F192" s="49"/>
      <c r="G192" s="39"/>
      <c r="H192" s="40"/>
      <c r="I192" s="41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5.75" customHeight="1">
      <c r="A193" s="78"/>
      <c r="B193" s="49"/>
      <c r="C193" s="77"/>
      <c r="D193" s="49"/>
      <c r="E193" s="77"/>
      <c r="F193" s="49"/>
      <c r="G193" s="39"/>
      <c r="H193" s="40"/>
      <c r="I193" s="41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 customHeight="1">
      <c r="A194" s="78"/>
      <c r="B194" s="49"/>
      <c r="C194" s="77"/>
      <c r="D194" s="49"/>
      <c r="E194" s="77"/>
      <c r="F194" s="49"/>
      <c r="G194" s="39"/>
      <c r="H194" s="40"/>
      <c r="I194" s="41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 customHeight="1">
      <c r="A195" s="78"/>
      <c r="B195" s="49"/>
      <c r="C195" s="77"/>
      <c r="D195" s="49"/>
      <c r="E195" s="77"/>
      <c r="F195" s="49"/>
      <c r="G195" s="39"/>
      <c r="H195" s="40"/>
      <c r="I195" s="41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 customHeight="1">
      <c r="A196" s="78"/>
      <c r="B196" s="49"/>
      <c r="C196" s="77"/>
      <c r="D196" s="49"/>
      <c r="E196" s="77"/>
      <c r="F196" s="49"/>
      <c r="G196" s="39"/>
      <c r="H196" s="40"/>
      <c r="I196" s="41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 customHeight="1">
      <c r="A197" s="78"/>
      <c r="B197" s="49"/>
      <c r="C197" s="77"/>
      <c r="D197" s="49"/>
      <c r="E197" s="77"/>
      <c r="F197" s="49"/>
      <c r="G197" s="39"/>
      <c r="H197" s="40"/>
      <c r="I197" s="41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 customHeight="1">
      <c r="A198" s="78"/>
      <c r="B198" s="49"/>
      <c r="C198" s="77"/>
      <c r="D198" s="49"/>
      <c r="E198" s="77"/>
      <c r="F198" s="49"/>
      <c r="G198" s="39"/>
      <c r="H198" s="40"/>
      <c r="I198" s="41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 customHeight="1">
      <c r="A199" s="78"/>
      <c r="B199" s="49"/>
      <c r="C199" s="77"/>
      <c r="D199" s="49"/>
      <c r="E199" s="77"/>
      <c r="F199" s="49"/>
      <c r="G199" s="39"/>
      <c r="H199" s="40"/>
      <c r="I199" s="41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 customHeight="1">
      <c r="A200" s="97"/>
      <c r="B200" s="96"/>
      <c r="C200" s="95"/>
      <c r="D200" s="96"/>
      <c r="E200" s="95"/>
      <c r="F200" s="96"/>
      <c r="G200" s="45"/>
      <c r="H200" s="46"/>
      <c r="I200" s="47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590">
    <mergeCell ref="C161:D161"/>
    <mergeCell ref="E161:F161"/>
    <mergeCell ref="A159:B159"/>
    <mergeCell ref="C159:D159"/>
    <mergeCell ref="E159:F159"/>
    <mergeCell ref="A160:B160"/>
    <mergeCell ref="C160:D160"/>
    <mergeCell ref="E160:F160"/>
    <mergeCell ref="A161:B161"/>
    <mergeCell ref="C158:D158"/>
    <mergeCell ref="E158:F158"/>
    <mergeCell ref="A156:B156"/>
    <mergeCell ref="C156:D156"/>
    <mergeCell ref="E156:F156"/>
    <mergeCell ref="A157:B157"/>
    <mergeCell ref="C157:D157"/>
    <mergeCell ref="E157:F157"/>
    <mergeCell ref="A158:B158"/>
    <mergeCell ref="C155:D155"/>
    <mergeCell ref="E155:F155"/>
    <mergeCell ref="A153:B153"/>
    <mergeCell ref="C153:D153"/>
    <mergeCell ref="E153:F153"/>
    <mergeCell ref="A154:B154"/>
    <mergeCell ref="C154:D154"/>
    <mergeCell ref="E154:F154"/>
    <mergeCell ref="A155:B155"/>
    <mergeCell ref="C152:D152"/>
    <mergeCell ref="E152:F152"/>
    <mergeCell ref="A150:B150"/>
    <mergeCell ref="C150:D150"/>
    <mergeCell ref="E150:F150"/>
    <mergeCell ref="A151:B151"/>
    <mergeCell ref="C151:D151"/>
    <mergeCell ref="E151:F151"/>
    <mergeCell ref="A152:B152"/>
    <mergeCell ref="C149:D149"/>
    <mergeCell ref="E149:F149"/>
    <mergeCell ref="A147:B147"/>
    <mergeCell ref="C147:D147"/>
    <mergeCell ref="E147:F147"/>
    <mergeCell ref="A148:B148"/>
    <mergeCell ref="C148:D148"/>
    <mergeCell ref="E148:F148"/>
    <mergeCell ref="A149:B149"/>
    <mergeCell ref="C146:D146"/>
    <mergeCell ref="E146:F146"/>
    <mergeCell ref="A144:B144"/>
    <mergeCell ref="C144:D144"/>
    <mergeCell ref="E144:F144"/>
    <mergeCell ref="A145:B145"/>
    <mergeCell ref="C145:D145"/>
    <mergeCell ref="E145:F145"/>
    <mergeCell ref="A146:B146"/>
    <mergeCell ref="C143:D143"/>
    <mergeCell ref="E143:F143"/>
    <mergeCell ref="A141:B141"/>
    <mergeCell ref="C141:D141"/>
    <mergeCell ref="E141:F141"/>
    <mergeCell ref="A142:B142"/>
    <mergeCell ref="C142:D142"/>
    <mergeCell ref="E142:F142"/>
    <mergeCell ref="A143:B143"/>
    <mergeCell ref="C140:D140"/>
    <mergeCell ref="E140:F140"/>
    <mergeCell ref="A138:B138"/>
    <mergeCell ref="C138:D138"/>
    <mergeCell ref="E138:F138"/>
    <mergeCell ref="A139:B139"/>
    <mergeCell ref="C139:D139"/>
    <mergeCell ref="E139:F139"/>
    <mergeCell ref="A140:B140"/>
    <mergeCell ref="C137:D137"/>
    <mergeCell ref="E137:F137"/>
    <mergeCell ref="A135:B135"/>
    <mergeCell ref="C135:D135"/>
    <mergeCell ref="E135:F135"/>
    <mergeCell ref="A136:B136"/>
    <mergeCell ref="C136:D136"/>
    <mergeCell ref="E136:F136"/>
    <mergeCell ref="A137:B137"/>
    <mergeCell ref="C134:D134"/>
    <mergeCell ref="E134:F134"/>
    <mergeCell ref="A132:B132"/>
    <mergeCell ref="C132:D132"/>
    <mergeCell ref="E132:F132"/>
    <mergeCell ref="A133:B133"/>
    <mergeCell ref="C133:D133"/>
    <mergeCell ref="E133:F133"/>
    <mergeCell ref="A134:B134"/>
    <mergeCell ref="C131:D131"/>
    <mergeCell ref="E131:F131"/>
    <mergeCell ref="A129:B129"/>
    <mergeCell ref="C129:D129"/>
    <mergeCell ref="E129:F129"/>
    <mergeCell ref="A130:B130"/>
    <mergeCell ref="C130:D130"/>
    <mergeCell ref="E130:F130"/>
    <mergeCell ref="A131:B131"/>
    <mergeCell ref="C128:D128"/>
    <mergeCell ref="E128:F128"/>
    <mergeCell ref="A126:B126"/>
    <mergeCell ref="C126:D126"/>
    <mergeCell ref="E126:F126"/>
    <mergeCell ref="A127:B127"/>
    <mergeCell ref="C127:D127"/>
    <mergeCell ref="E127:F127"/>
    <mergeCell ref="A128:B128"/>
    <mergeCell ref="C125:D125"/>
    <mergeCell ref="E125:F125"/>
    <mergeCell ref="A123:B123"/>
    <mergeCell ref="C123:D123"/>
    <mergeCell ref="E123:F123"/>
    <mergeCell ref="A124:B124"/>
    <mergeCell ref="C124:D124"/>
    <mergeCell ref="E124:F124"/>
    <mergeCell ref="A125:B125"/>
    <mergeCell ref="C122:D122"/>
    <mergeCell ref="E122:F122"/>
    <mergeCell ref="A120:B120"/>
    <mergeCell ref="C120:D120"/>
    <mergeCell ref="E120:F120"/>
    <mergeCell ref="A121:B121"/>
    <mergeCell ref="C121:D121"/>
    <mergeCell ref="E121:F121"/>
    <mergeCell ref="A122:B122"/>
    <mergeCell ref="C119:D119"/>
    <mergeCell ref="E119:F119"/>
    <mergeCell ref="A117:B117"/>
    <mergeCell ref="C117:D117"/>
    <mergeCell ref="E117:F117"/>
    <mergeCell ref="A118:B118"/>
    <mergeCell ref="C118:D118"/>
    <mergeCell ref="E118:F118"/>
    <mergeCell ref="A119:B119"/>
    <mergeCell ref="C116:D116"/>
    <mergeCell ref="E116:F116"/>
    <mergeCell ref="A114:B114"/>
    <mergeCell ref="C114:D114"/>
    <mergeCell ref="E114:F114"/>
    <mergeCell ref="A115:B115"/>
    <mergeCell ref="C115:D115"/>
    <mergeCell ref="E115:F115"/>
    <mergeCell ref="A116:B116"/>
    <mergeCell ref="C113:D113"/>
    <mergeCell ref="E113:F113"/>
    <mergeCell ref="A111:B111"/>
    <mergeCell ref="C111:D111"/>
    <mergeCell ref="E111:F111"/>
    <mergeCell ref="A112:B112"/>
    <mergeCell ref="C112:D112"/>
    <mergeCell ref="E112:F112"/>
    <mergeCell ref="A113:B113"/>
    <mergeCell ref="C110:D110"/>
    <mergeCell ref="E110:F110"/>
    <mergeCell ref="A108:B108"/>
    <mergeCell ref="C108:D108"/>
    <mergeCell ref="E108:F108"/>
    <mergeCell ref="A109:B109"/>
    <mergeCell ref="C109:D109"/>
    <mergeCell ref="E109:F109"/>
    <mergeCell ref="A110:B110"/>
    <mergeCell ref="C107:D107"/>
    <mergeCell ref="E107:F107"/>
    <mergeCell ref="A105:B105"/>
    <mergeCell ref="C105:D105"/>
    <mergeCell ref="E105:F105"/>
    <mergeCell ref="A106:B106"/>
    <mergeCell ref="C106:D106"/>
    <mergeCell ref="E106:F106"/>
    <mergeCell ref="A107:B107"/>
    <mergeCell ref="C104:D104"/>
    <mergeCell ref="E104:F104"/>
    <mergeCell ref="A102:B102"/>
    <mergeCell ref="C102:D102"/>
    <mergeCell ref="E102:F102"/>
    <mergeCell ref="A103:B103"/>
    <mergeCell ref="C103:D103"/>
    <mergeCell ref="E103:F103"/>
    <mergeCell ref="A104:B104"/>
    <mergeCell ref="C101:D101"/>
    <mergeCell ref="E101:F101"/>
    <mergeCell ref="A99:B99"/>
    <mergeCell ref="C99:D99"/>
    <mergeCell ref="E99:F99"/>
    <mergeCell ref="A100:B100"/>
    <mergeCell ref="C100:D100"/>
    <mergeCell ref="E100:F100"/>
    <mergeCell ref="A101:B101"/>
    <mergeCell ref="C98:D98"/>
    <mergeCell ref="E98:F98"/>
    <mergeCell ref="A96:B96"/>
    <mergeCell ref="C96:D96"/>
    <mergeCell ref="E96:F96"/>
    <mergeCell ref="A97:B97"/>
    <mergeCell ref="C97:D97"/>
    <mergeCell ref="E97:F97"/>
    <mergeCell ref="A98:B98"/>
    <mergeCell ref="C95:D95"/>
    <mergeCell ref="E95:F95"/>
    <mergeCell ref="A93:B93"/>
    <mergeCell ref="C93:D93"/>
    <mergeCell ref="E93:F93"/>
    <mergeCell ref="A94:B94"/>
    <mergeCell ref="C94:D94"/>
    <mergeCell ref="E94:F94"/>
    <mergeCell ref="A95:B95"/>
    <mergeCell ref="C92:D92"/>
    <mergeCell ref="E92:F92"/>
    <mergeCell ref="A90:B90"/>
    <mergeCell ref="C90:D90"/>
    <mergeCell ref="E90:F90"/>
    <mergeCell ref="A91:B91"/>
    <mergeCell ref="C91:D91"/>
    <mergeCell ref="E91:F91"/>
    <mergeCell ref="A92:B92"/>
    <mergeCell ref="C89:D89"/>
    <mergeCell ref="E89:F89"/>
    <mergeCell ref="A87:B87"/>
    <mergeCell ref="C87:D87"/>
    <mergeCell ref="E87:F87"/>
    <mergeCell ref="A88:B88"/>
    <mergeCell ref="C88:D88"/>
    <mergeCell ref="E88:F88"/>
    <mergeCell ref="A89:B89"/>
    <mergeCell ref="C86:D86"/>
    <mergeCell ref="E86:F86"/>
    <mergeCell ref="A84:B84"/>
    <mergeCell ref="C84:D84"/>
    <mergeCell ref="E84:F84"/>
    <mergeCell ref="A85:B85"/>
    <mergeCell ref="C85:D85"/>
    <mergeCell ref="E85:F85"/>
    <mergeCell ref="A86:B86"/>
    <mergeCell ref="C83:D83"/>
    <mergeCell ref="E83:F83"/>
    <mergeCell ref="A81:B81"/>
    <mergeCell ref="C81:D81"/>
    <mergeCell ref="E81:F81"/>
    <mergeCell ref="A82:B82"/>
    <mergeCell ref="C82:D82"/>
    <mergeCell ref="E82:F82"/>
    <mergeCell ref="A83:B83"/>
    <mergeCell ref="C80:D80"/>
    <mergeCell ref="E80:F80"/>
    <mergeCell ref="A78:B78"/>
    <mergeCell ref="C78:D78"/>
    <mergeCell ref="E78:F78"/>
    <mergeCell ref="A79:B79"/>
    <mergeCell ref="C79:D79"/>
    <mergeCell ref="E79:F79"/>
    <mergeCell ref="A80:B80"/>
    <mergeCell ref="C77:D77"/>
    <mergeCell ref="E77:F77"/>
    <mergeCell ref="A75:B75"/>
    <mergeCell ref="C75:D75"/>
    <mergeCell ref="E75:F75"/>
    <mergeCell ref="A76:B76"/>
    <mergeCell ref="C76:D76"/>
    <mergeCell ref="E76:F76"/>
    <mergeCell ref="A77:B77"/>
    <mergeCell ref="C74:D74"/>
    <mergeCell ref="E74:F74"/>
    <mergeCell ref="A72:B72"/>
    <mergeCell ref="C72:D72"/>
    <mergeCell ref="E72:F72"/>
    <mergeCell ref="A73:B73"/>
    <mergeCell ref="C73:D73"/>
    <mergeCell ref="E73:F73"/>
    <mergeCell ref="A74:B74"/>
    <mergeCell ref="C71:D71"/>
    <mergeCell ref="E71:F71"/>
    <mergeCell ref="A69:B69"/>
    <mergeCell ref="C69:D69"/>
    <mergeCell ref="E69:F69"/>
    <mergeCell ref="A70:B70"/>
    <mergeCell ref="C70:D70"/>
    <mergeCell ref="E70:F70"/>
    <mergeCell ref="A71:B71"/>
    <mergeCell ref="C68:D68"/>
    <mergeCell ref="E68:F68"/>
    <mergeCell ref="A66:B66"/>
    <mergeCell ref="C66:D66"/>
    <mergeCell ref="E66:F66"/>
    <mergeCell ref="A67:B67"/>
    <mergeCell ref="C67:D67"/>
    <mergeCell ref="E67:F67"/>
    <mergeCell ref="A68:B68"/>
    <mergeCell ref="C65:D65"/>
    <mergeCell ref="E65:F65"/>
    <mergeCell ref="A63:B63"/>
    <mergeCell ref="C63:D63"/>
    <mergeCell ref="E63:F63"/>
    <mergeCell ref="A64:B64"/>
    <mergeCell ref="C64:D64"/>
    <mergeCell ref="E64:F64"/>
    <mergeCell ref="A65:B65"/>
    <mergeCell ref="C62:D62"/>
    <mergeCell ref="E62:F62"/>
    <mergeCell ref="A60:B60"/>
    <mergeCell ref="C60:D60"/>
    <mergeCell ref="E60:F60"/>
    <mergeCell ref="A61:B61"/>
    <mergeCell ref="C61:D61"/>
    <mergeCell ref="E61:F61"/>
    <mergeCell ref="A62:B62"/>
    <mergeCell ref="C59:D59"/>
    <mergeCell ref="E59:F59"/>
    <mergeCell ref="A57:B57"/>
    <mergeCell ref="C57:D57"/>
    <mergeCell ref="E57:F57"/>
    <mergeCell ref="A58:B58"/>
    <mergeCell ref="C58:D58"/>
    <mergeCell ref="E58:F58"/>
    <mergeCell ref="A59:B59"/>
    <mergeCell ref="C56:D56"/>
    <mergeCell ref="E56:F56"/>
    <mergeCell ref="A54:B54"/>
    <mergeCell ref="C54:D54"/>
    <mergeCell ref="E54:F54"/>
    <mergeCell ref="A55:B55"/>
    <mergeCell ref="C55:D55"/>
    <mergeCell ref="E55:F55"/>
    <mergeCell ref="A56:B56"/>
    <mergeCell ref="C53:D53"/>
    <mergeCell ref="E53:F53"/>
    <mergeCell ref="A51:B51"/>
    <mergeCell ref="C51:D51"/>
    <mergeCell ref="E51:F51"/>
    <mergeCell ref="A52:B52"/>
    <mergeCell ref="C52:D52"/>
    <mergeCell ref="E52:F52"/>
    <mergeCell ref="A53:B53"/>
    <mergeCell ref="C50:D50"/>
    <mergeCell ref="E50:F50"/>
    <mergeCell ref="A48:B48"/>
    <mergeCell ref="C48:D48"/>
    <mergeCell ref="E48:F48"/>
    <mergeCell ref="A49:B49"/>
    <mergeCell ref="C49:D49"/>
    <mergeCell ref="E49:F49"/>
    <mergeCell ref="A50:B50"/>
    <mergeCell ref="C47:D47"/>
    <mergeCell ref="E47:F47"/>
    <mergeCell ref="A45:B45"/>
    <mergeCell ref="C45:D45"/>
    <mergeCell ref="E45:F45"/>
    <mergeCell ref="A46:B46"/>
    <mergeCell ref="C46:D46"/>
    <mergeCell ref="E46:F46"/>
    <mergeCell ref="A47:B47"/>
    <mergeCell ref="C44:D44"/>
    <mergeCell ref="E44:F44"/>
    <mergeCell ref="A42:B42"/>
    <mergeCell ref="C42:D42"/>
    <mergeCell ref="E42:F42"/>
    <mergeCell ref="A43:B43"/>
    <mergeCell ref="C43:D43"/>
    <mergeCell ref="E43:F43"/>
    <mergeCell ref="A44:B44"/>
    <mergeCell ref="C41:D41"/>
    <mergeCell ref="E41:F41"/>
    <mergeCell ref="A39:B39"/>
    <mergeCell ref="C39:D39"/>
    <mergeCell ref="E39:F39"/>
    <mergeCell ref="A40:B40"/>
    <mergeCell ref="C40:D40"/>
    <mergeCell ref="E40:F40"/>
    <mergeCell ref="A41:B41"/>
    <mergeCell ref="C38:D38"/>
    <mergeCell ref="E38:F38"/>
    <mergeCell ref="A36:B36"/>
    <mergeCell ref="C36:D36"/>
    <mergeCell ref="E36:F36"/>
    <mergeCell ref="A37:B37"/>
    <mergeCell ref="C37:D37"/>
    <mergeCell ref="E37:F37"/>
    <mergeCell ref="A38:B38"/>
    <mergeCell ref="C35:D35"/>
    <mergeCell ref="E35:F35"/>
    <mergeCell ref="A33:B33"/>
    <mergeCell ref="C33:D33"/>
    <mergeCell ref="E33:F33"/>
    <mergeCell ref="A34:B34"/>
    <mergeCell ref="C34:D34"/>
    <mergeCell ref="E34:F34"/>
    <mergeCell ref="A35:B35"/>
    <mergeCell ref="C32:D32"/>
    <mergeCell ref="E32:F32"/>
    <mergeCell ref="A30:B30"/>
    <mergeCell ref="C30:D30"/>
    <mergeCell ref="E30:F30"/>
    <mergeCell ref="A31:B31"/>
    <mergeCell ref="C31:D31"/>
    <mergeCell ref="E31:F31"/>
    <mergeCell ref="A32:B32"/>
    <mergeCell ref="C29:D29"/>
    <mergeCell ref="E29:F29"/>
    <mergeCell ref="A27:B27"/>
    <mergeCell ref="C27:D27"/>
    <mergeCell ref="E27:F27"/>
    <mergeCell ref="A28:B28"/>
    <mergeCell ref="C28:D28"/>
    <mergeCell ref="E28:F28"/>
    <mergeCell ref="A29:B29"/>
    <mergeCell ref="C26:D26"/>
    <mergeCell ref="E26:F26"/>
    <mergeCell ref="A24:B24"/>
    <mergeCell ref="C24:D24"/>
    <mergeCell ref="E24:F24"/>
    <mergeCell ref="A25:B25"/>
    <mergeCell ref="C25:D25"/>
    <mergeCell ref="E25:F25"/>
    <mergeCell ref="A26:B26"/>
    <mergeCell ref="C23:D23"/>
    <mergeCell ref="E23:F23"/>
    <mergeCell ref="A21:B21"/>
    <mergeCell ref="C21:D21"/>
    <mergeCell ref="E21:F21"/>
    <mergeCell ref="A22:B22"/>
    <mergeCell ref="C22:D22"/>
    <mergeCell ref="E22:F22"/>
    <mergeCell ref="A23:B23"/>
    <mergeCell ref="C20:D20"/>
    <mergeCell ref="E20:F20"/>
    <mergeCell ref="A18:B18"/>
    <mergeCell ref="C18:D18"/>
    <mergeCell ref="E18:F18"/>
    <mergeCell ref="A19:B19"/>
    <mergeCell ref="C19:D19"/>
    <mergeCell ref="E19:F19"/>
    <mergeCell ref="A20:B20"/>
    <mergeCell ref="C17:D17"/>
    <mergeCell ref="E17:F17"/>
    <mergeCell ref="A15:B15"/>
    <mergeCell ref="C15:D15"/>
    <mergeCell ref="E15:F15"/>
    <mergeCell ref="A16:B16"/>
    <mergeCell ref="C16:D16"/>
    <mergeCell ref="E16:F16"/>
    <mergeCell ref="A17:B17"/>
    <mergeCell ref="C182:D182"/>
    <mergeCell ref="E182:F182"/>
    <mergeCell ref="A180:B180"/>
    <mergeCell ref="C180:D180"/>
    <mergeCell ref="E180:F180"/>
    <mergeCell ref="A181:B181"/>
    <mergeCell ref="C181:D181"/>
    <mergeCell ref="E181:F181"/>
    <mergeCell ref="A182:B182"/>
    <mergeCell ref="C179:D179"/>
    <mergeCell ref="E179:F179"/>
    <mergeCell ref="A177:B177"/>
    <mergeCell ref="C177:D177"/>
    <mergeCell ref="E177:F177"/>
    <mergeCell ref="A178:B178"/>
    <mergeCell ref="C178:D178"/>
    <mergeCell ref="E178:F178"/>
    <mergeCell ref="A179:B179"/>
    <mergeCell ref="C176:D176"/>
    <mergeCell ref="E176:F176"/>
    <mergeCell ref="A174:B174"/>
    <mergeCell ref="C174:D174"/>
    <mergeCell ref="E174:F174"/>
    <mergeCell ref="A175:B175"/>
    <mergeCell ref="C175:D175"/>
    <mergeCell ref="E175:F175"/>
    <mergeCell ref="A176:B176"/>
    <mergeCell ref="C173:D173"/>
    <mergeCell ref="E173:F173"/>
    <mergeCell ref="A171:B171"/>
    <mergeCell ref="C171:D171"/>
    <mergeCell ref="E171:F171"/>
    <mergeCell ref="A172:B172"/>
    <mergeCell ref="C172:D172"/>
    <mergeCell ref="E172:F172"/>
    <mergeCell ref="A173:B173"/>
    <mergeCell ref="C170:D170"/>
    <mergeCell ref="E170:F170"/>
    <mergeCell ref="A168:B168"/>
    <mergeCell ref="C168:D168"/>
    <mergeCell ref="E168:F168"/>
    <mergeCell ref="A169:B169"/>
    <mergeCell ref="C169:D169"/>
    <mergeCell ref="E169:F169"/>
    <mergeCell ref="A170:B170"/>
    <mergeCell ref="C167:D167"/>
    <mergeCell ref="E167:F167"/>
    <mergeCell ref="A165:B165"/>
    <mergeCell ref="C165:D165"/>
    <mergeCell ref="E165:F165"/>
    <mergeCell ref="A166:B166"/>
    <mergeCell ref="C166:D166"/>
    <mergeCell ref="E166:F166"/>
    <mergeCell ref="A167:B167"/>
    <mergeCell ref="C164:D164"/>
    <mergeCell ref="E164:F164"/>
    <mergeCell ref="A162:B162"/>
    <mergeCell ref="C162:D162"/>
    <mergeCell ref="E162:F162"/>
    <mergeCell ref="A163:B163"/>
    <mergeCell ref="C163:D163"/>
    <mergeCell ref="E163:F163"/>
    <mergeCell ref="A164:B164"/>
    <mergeCell ref="C200:D200"/>
    <mergeCell ref="E200:F200"/>
    <mergeCell ref="A198:B198"/>
    <mergeCell ref="C198:D198"/>
    <mergeCell ref="E198:F198"/>
    <mergeCell ref="A199:B199"/>
    <mergeCell ref="C199:D199"/>
    <mergeCell ref="E199:F199"/>
    <mergeCell ref="A200:B200"/>
    <mergeCell ref="C14:D14"/>
    <mergeCell ref="E14:F14"/>
    <mergeCell ref="A12:B12"/>
    <mergeCell ref="C12:D12"/>
    <mergeCell ref="E12:F12"/>
    <mergeCell ref="A13:B13"/>
    <mergeCell ref="C13:D13"/>
    <mergeCell ref="E13:F13"/>
    <mergeCell ref="A14:B14"/>
    <mergeCell ref="A8:B8"/>
    <mergeCell ref="C8:D8"/>
    <mergeCell ref="E8:F8"/>
    <mergeCell ref="C11:D11"/>
    <mergeCell ref="E11:F11"/>
    <mergeCell ref="A9:B9"/>
    <mergeCell ref="C9:D9"/>
    <mergeCell ref="E9:F9"/>
    <mergeCell ref="A10:B10"/>
    <mergeCell ref="C10:D10"/>
    <mergeCell ref="E10:F10"/>
    <mergeCell ref="A11:B11"/>
    <mergeCell ref="A1:C3"/>
    <mergeCell ref="F1:G1"/>
    <mergeCell ref="A5:B5"/>
    <mergeCell ref="C5:D5"/>
    <mergeCell ref="E5:F5"/>
    <mergeCell ref="C6:D6"/>
    <mergeCell ref="E6:F6"/>
    <mergeCell ref="A6:B6"/>
    <mergeCell ref="A7:B7"/>
    <mergeCell ref="C7:D7"/>
    <mergeCell ref="E7:F7"/>
    <mergeCell ref="C197:D197"/>
    <mergeCell ref="E197:F197"/>
    <mergeCell ref="A195:B195"/>
    <mergeCell ref="C195:D195"/>
    <mergeCell ref="E195:F195"/>
    <mergeCell ref="A196:B196"/>
    <mergeCell ref="C196:D196"/>
    <mergeCell ref="E196:F196"/>
    <mergeCell ref="A197:B197"/>
    <mergeCell ref="C194:D194"/>
    <mergeCell ref="E194:F194"/>
    <mergeCell ref="A192:B192"/>
    <mergeCell ref="C192:D192"/>
    <mergeCell ref="E192:F192"/>
    <mergeCell ref="A193:B193"/>
    <mergeCell ref="C193:D193"/>
    <mergeCell ref="E193:F193"/>
    <mergeCell ref="A194:B194"/>
    <mergeCell ref="C191:D191"/>
    <mergeCell ref="E191:F191"/>
    <mergeCell ref="A189:B189"/>
    <mergeCell ref="C189:D189"/>
    <mergeCell ref="E189:F189"/>
    <mergeCell ref="A190:B190"/>
    <mergeCell ref="C190:D190"/>
    <mergeCell ref="E190:F190"/>
    <mergeCell ref="A191:B191"/>
    <mergeCell ref="C188:D188"/>
    <mergeCell ref="E188:F188"/>
    <mergeCell ref="A186:B186"/>
    <mergeCell ref="C186:D186"/>
    <mergeCell ref="E186:F186"/>
    <mergeCell ref="A187:B187"/>
    <mergeCell ref="C187:D187"/>
    <mergeCell ref="E187:F187"/>
    <mergeCell ref="A188:B188"/>
    <mergeCell ref="C185:D185"/>
    <mergeCell ref="E185:F185"/>
    <mergeCell ref="A183:B183"/>
    <mergeCell ref="C183:D183"/>
    <mergeCell ref="E183:F183"/>
    <mergeCell ref="A184:B184"/>
    <mergeCell ref="C184:D184"/>
    <mergeCell ref="E184:F184"/>
    <mergeCell ref="A185:B185"/>
  </mergeCells>
  <conditionalFormatting sqref="H6">
    <cfRule type="expression" dxfId="7" priority="1">
      <formula>H="N"</formula>
    </cfRule>
  </conditionalFormatting>
  <conditionalFormatting sqref="H6">
    <cfRule type="expression" dxfId="6" priority="2">
      <formula>H6="S"</formula>
    </cfRule>
  </conditionalFormatting>
  <conditionalFormatting sqref="H6:H200">
    <cfRule type="expression" dxfId="5" priority="3">
      <formula>H6="S"</formula>
    </cfRule>
  </conditionalFormatting>
  <conditionalFormatting sqref="H6:H200">
    <cfRule type="expression" dxfId="4" priority="4">
      <formula>H6="N"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de Visionado</vt:lpstr>
      <vt:lpstr>Ficha de Associados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Usuário</cp:lastModifiedBy>
  <dcterms:created xsi:type="dcterms:W3CDTF">2017-04-20T16:08:19Z</dcterms:created>
  <dcterms:modified xsi:type="dcterms:W3CDTF">2022-05-30T01:06:56Z</dcterms:modified>
</cp:coreProperties>
</file>