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  <extLst>
    <ext uri="GoogleSheetsCustomDataVersion1">
      <go:sheetsCustomData xmlns:go="http://customooxmlschemas.google.com/" r:id="rId6" roundtripDataSignature="AMtx7miRGocZO1EVZtxj9pwsgajMJX46PQ=="/>
    </ext>
  </extLst>
</workbook>
</file>

<file path=xl/calcChain.xml><?xml version="1.0" encoding="utf-8"?>
<calcChain xmlns="http://schemas.openxmlformats.org/spreadsheetml/2006/main">
  <c r="I4" i="2" l="1"/>
  <c r="H4" i="2"/>
  <c r="B4" i="2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0" i="1" s="1"/>
  <c r="I16" i="1" l="1"/>
  <c r="I22" i="1"/>
  <c r="I28" i="1"/>
  <c r="I34" i="1"/>
  <c r="I40" i="1"/>
  <c r="I46" i="1"/>
  <c r="I52" i="1"/>
  <c r="I58" i="1"/>
  <c r="I64" i="1"/>
  <c r="I70" i="1"/>
  <c r="I76" i="1"/>
  <c r="I82" i="1"/>
  <c r="I88" i="1"/>
  <c r="I94" i="1"/>
  <c r="I17" i="1"/>
  <c r="I23" i="1"/>
  <c r="I29" i="1"/>
  <c r="I35" i="1"/>
  <c r="I41" i="1"/>
  <c r="I47" i="1"/>
  <c r="I53" i="1"/>
  <c r="I59" i="1"/>
  <c r="I65" i="1"/>
  <c r="I71" i="1"/>
  <c r="I77" i="1"/>
  <c r="I83" i="1"/>
  <c r="I89" i="1"/>
  <c r="I95" i="1"/>
  <c r="I18" i="1"/>
  <c r="I24" i="1"/>
  <c r="I30" i="1"/>
  <c r="I36" i="1"/>
  <c r="I42" i="1"/>
  <c r="I48" i="1"/>
  <c r="I54" i="1"/>
  <c r="I60" i="1"/>
  <c r="I66" i="1"/>
  <c r="I72" i="1"/>
  <c r="I78" i="1"/>
  <c r="I84" i="1"/>
  <c r="I90" i="1"/>
  <c r="I96" i="1"/>
  <c r="I19" i="1"/>
  <c r="I25" i="1"/>
  <c r="I31" i="1"/>
  <c r="I37" i="1"/>
  <c r="I43" i="1"/>
  <c r="I49" i="1"/>
  <c r="I55" i="1"/>
  <c r="I61" i="1"/>
  <c r="I67" i="1"/>
  <c r="I73" i="1"/>
  <c r="I79" i="1"/>
  <c r="I85" i="1"/>
  <c r="I91" i="1"/>
  <c r="I97" i="1"/>
  <c r="I14" i="1"/>
  <c r="I20" i="1"/>
  <c r="I26" i="1"/>
  <c r="I32" i="1"/>
  <c r="I38" i="1"/>
  <c r="I44" i="1"/>
  <c r="I50" i="1"/>
  <c r="I56" i="1"/>
  <c r="I62" i="1"/>
  <c r="I68" i="1"/>
  <c r="I74" i="1"/>
  <c r="I80" i="1"/>
  <c r="I86" i="1"/>
  <c r="I92" i="1"/>
  <c r="I98" i="1"/>
  <c r="I15" i="1"/>
  <c r="I21" i="1"/>
  <c r="I27" i="1"/>
  <c r="I33" i="1"/>
  <c r="I39" i="1"/>
  <c r="I45" i="1"/>
  <c r="I51" i="1"/>
  <c r="I57" i="1"/>
  <c r="I63" i="1"/>
  <c r="I69" i="1"/>
  <c r="I75" i="1"/>
  <c r="I81" i="1"/>
  <c r="I87" i="1"/>
  <c r="I93" i="1"/>
  <c r="I13" i="1"/>
</calcChain>
</file>

<file path=xl/sharedStrings.xml><?xml version="1.0" encoding="utf-8"?>
<sst xmlns="http://schemas.openxmlformats.org/spreadsheetml/2006/main" count="99" uniqueCount="61">
  <si>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</si>
  <si>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</si>
  <si>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</si>
  <si>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</si>
  <si>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</si>
  <si>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</si>
  <si>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</si>
  <si>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</si>
  <si>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</si>
  <si>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COCORICÓ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</si>
  <si>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</si>
  <si>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</si>
  <si>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</si>
  <si>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</si>
  <si>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</si>
  <si>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</si>
  <si>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</si>
  <si>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</si>
  <si>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Fernando Gomes</t>
  </si>
  <si>
    <t>Júlio</t>
  </si>
  <si>
    <t>Álvaro Petersen Jr.</t>
  </si>
  <si>
    <t xml:space="preserve">Dito </t>
  </si>
  <si>
    <t>Eduardo Alves</t>
  </si>
  <si>
    <t>Lola</t>
  </si>
  <si>
    <t>Enrique Serrano</t>
  </si>
  <si>
    <t xml:space="preserve">Feito </t>
  </si>
  <si>
    <t>Hugo Pincchi</t>
  </si>
  <si>
    <t>Alípio</t>
  </si>
  <si>
    <t>Magda Crudelli</t>
  </si>
  <si>
    <t>Lilica</t>
  </si>
  <si>
    <t>Neusa de Souza</t>
  </si>
  <si>
    <t>Zazá</t>
  </si>
  <si>
    <t>Tânia Paes</t>
  </si>
  <si>
    <t>Biscoitão</t>
  </si>
  <si>
    <t>Léo Abel</t>
  </si>
  <si>
    <t>Alípio (2011~)</t>
  </si>
  <si>
    <t>Kelly Guidotti</t>
  </si>
  <si>
    <t>Lilica (2011~)</t>
  </si>
  <si>
    <t>Clayton Bonardi</t>
  </si>
  <si>
    <t>Lola (2013~)</t>
  </si>
  <si>
    <t>Ficha de Associados</t>
  </si>
  <si>
    <t>TOTAL</t>
  </si>
  <si>
    <t>SOMA</t>
  </si>
  <si>
    <t>QTD:</t>
  </si>
  <si>
    <t>NOME ARTÍSITCO</t>
  </si>
  <si>
    <t>EMAIL</t>
  </si>
  <si>
    <t>TEL</t>
  </si>
  <si>
    <t>STATUS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</si>
  <si>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</si>
  <si>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</si>
  <si>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</si>
  <si>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</si>
  <si>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23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</si>
  <si>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</si>
  <si>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</si>
  <si>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</si>
  <si>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</si>
  <si>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</si>
  <si>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</si>
  <si>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Arcângelo Mello/Eliana Lobo/Fernando Gomes</t>
  </si>
  <si>
    <t xml:space="preserve"> Cláudia Dalla Verde/Lídia Chaib/Márcio Araújo/Tacus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</si>
</sst>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2"/>
      <color theme="1"/>
      <name val="Arial"/>
    </font>
    <font>
      <b/>
      <sz val="12"/>
      <color rgb="FF17365D"/>
      <name val="Calibri"/>
    </font>
    <font>
      <sz val="12"/>
      <name val="Arial"/>
    </font>
    <font>
      <sz val="12"/>
      <color rgb="FF9C0006"/>
      <name val="Calibri"/>
    </font>
    <font>
      <sz val="12"/>
      <color rgb="FF000000"/>
      <name val="Calibri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</font>
    <font>
      <sz val="12"/>
      <color rgb="FF9C6500"/>
      <name val="Calibri"/>
    </font>
    <font>
      <sz val="12"/>
      <color rgb="FF974706"/>
      <name val="Calibri"/>
    </font>
    <font>
      <sz val="12"/>
      <color rgb="FF17365D"/>
      <name val="Calibri"/>
    </font>
    <font>
      <sz val="12"/>
      <color theme="1"/>
      <name val="Calibri"/>
    </font>
    <font>
      <b/>
      <sz val="14"/>
      <color rgb="FF17365D"/>
      <name val="Calibri"/>
    </font>
    <font>
      <b/>
      <sz val="12"/>
      <color rgb="FF4F6128"/>
      <name val="Calibri"/>
    </font>
    <font>
      <sz val="14"/>
      <color theme="1"/>
      <name val="Book Antiqua"/>
    </font>
    <font>
      <b/>
      <sz val="14"/>
      <color rgb="FF000000"/>
      <name val="Book Antiqua"/>
    </font>
    <font>
      <sz val="14"/>
      <color rgb="FF0F243E"/>
      <name val="Book Antiqua"/>
    </font>
    <font>
      <b/>
      <sz val="14"/>
      <color rgb="FF0F243E"/>
      <name val="Book Antiqua"/>
    </font>
    <font>
      <sz val="14"/>
      <color rgb="FF000000"/>
      <name val="Book Antiqua"/>
    </font>
    <font>
      <b/>
      <sz val="14"/>
      <color theme="1"/>
      <name val="Book Antiqua"/>
    </font>
    <font>
      <sz val="18"/>
      <color rgb="FF366092"/>
      <name val="Avenir"/>
    </font>
    <font>
      <b/>
      <sz val="14"/>
      <color theme="1"/>
      <name val="Calibri"/>
    </font>
    <font>
      <b/>
      <sz val="12"/>
      <color theme="1"/>
      <name val="Calibri"/>
    </font>
    <font>
      <sz val="14"/>
      <color theme="1"/>
      <name val="Calibri"/>
    </font>
    <font>
      <sz val="14"/>
      <color rgb="FF4F6228"/>
      <name val="Calibri"/>
    </font>
    <font>
      <b/>
      <sz val="12"/>
      <color rgb="FF0F243E"/>
      <name val="Book Antiqua"/>
    </font>
    <font>
      <b/>
      <sz val="12"/>
      <color rgb="FF000000"/>
      <name val="Book Antiqua"/>
    </font>
    <font>
      <sz val="12"/>
      <color theme="1"/>
      <name val="Arial"/>
    </font>
    <font>
      <sz val="14"/>
      <color theme="1"/>
      <name val="Arial"/>
      <family val="2"/>
    </font>
    <font>
      <sz val="14"/>
      <color theme="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B8CCE4"/>
        <bgColor rgb="FFB8CCE4"/>
      </patternFill>
    </fill>
    <fill>
      <patternFill patternType="solid">
        <fgColor theme="6" tint="0.39997558519241921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8"/>
  </cellStyleXfs>
  <cellXfs count="110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9" borderId="16" xfId="0" applyFont="1" applyFill="1" applyBorder="1"/>
    <xf numFmtId="0" fontId="11" fillId="4" borderId="17" xfId="0" applyFont="1" applyFill="1" applyBorder="1"/>
    <xf numFmtId="0" fontId="1" fillId="9" borderId="3" xfId="0" applyFont="1" applyFill="1" applyBorder="1" applyAlignment="1">
      <alignment horizontal="center"/>
    </xf>
    <xf numFmtId="0" fontId="11" fillId="4" borderId="18" xfId="0" applyFont="1" applyFill="1" applyBorder="1"/>
    <xf numFmtId="0" fontId="10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11" fillId="0" borderId="23" xfId="0" applyFont="1" applyBorder="1"/>
    <xf numFmtId="0" fontId="13" fillId="4" borderId="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4" xfId="0" applyFont="1" applyBorder="1"/>
    <xf numFmtId="0" fontId="11" fillId="0" borderId="31" xfId="0" applyFont="1" applyBorder="1" applyAlignment="1">
      <alignment horizontal="center"/>
    </xf>
    <xf numFmtId="0" fontId="11" fillId="0" borderId="9" xfId="0" applyFont="1" applyBorder="1"/>
    <xf numFmtId="0" fontId="11" fillId="0" borderId="35" xfId="0" applyFont="1" applyBorder="1" applyAlignment="1">
      <alignment horizontal="center"/>
    </xf>
    <xf numFmtId="0" fontId="11" fillId="0" borderId="15" xfId="0" applyFont="1" applyBorder="1"/>
    <xf numFmtId="0" fontId="11" fillId="0" borderId="39" xfId="0" applyFont="1" applyBorder="1" applyAlignment="1">
      <alignment horizontal="center"/>
    </xf>
    <xf numFmtId="0" fontId="11" fillId="0" borderId="40" xfId="0" applyFont="1" applyBorder="1"/>
    <xf numFmtId="0" fontId="11" fillId="5" borderId="8" xfId="0" applyFont="1" applyFill="1" applyBorder="1"/>
    <xf numFmtId="0" fontId="13" fillId="4" borderId="3" xfId="0" applyFont="1" applyFill="1" applyBorder="1" applyAlignment="1">
      <alignment vertical="center"/>
    </xf>
    <xf numFmtId="0" fontId="11" fillId="0" borderId="0" xfId="0" applyFont="1"/>
    <xf numFmtId="0" fontId="22" fillId="5" borderId="8" xfId="0" applyFont="1" applyFill="1" applyBorder="1" applyAlignment="1">
      <alignment horizontal="center" vertical="center"/>
    </xf>
    <xf numFmtId="0" fontId="22" fillId="9" borderId="49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50" xfId="0" applyFont="1" applyBorder="1"/>
    <xf numFmtId="0" fontId="23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1" fillId="5" borderId="27" xfId="0" applyFont="1" applyFill="1" applyBorder="1"/>
    <xf numFmtId="0" fontId="21" fillId="5" borderId="27" xfId="0" applyFont="1" applyFill="1" applyBorder="1" applyAlignment="1">
      <alignment horizontal="center"/>
    </xf>
    <xf numFmtId="0" fontId="24" fillId="5" borderId="4" xfId="0" applyFont="1" applyFill="1" applyBorder="1"/>
    <xf numFmtId="0" fontId="11" fillId="5" borderId="31" xfId="0" applyFont="1" applyFill="1" applyBorder="1"/>
    <xf numFmtId="0" fontId="21" fillId="5" borderId="31" xfId="0" applyFont="1" applyFill="1" applyBorder="1" applyAlignment="1">
      <alignment horizontal="center"/>
    </xf>
    <xf numFmtId="0" fontId="11" fillId="5" borderId="9" xfId="0" applyFont="1" applyFill="1" applyBorder="1"/>
    <xf numFmtId="0" fontId="11" fillId="5" borderId="35" xfId="0" applyFont="1" applyFill="1" applyBorder="1"/>
    <xf numFmtId="0" fontId="21" fillId="5" borderId="35" xfId="0" applyFont="1" applyFill="1" applyBorder="1" applyAlignment="1">
      <alignment horizontal="center"/>
    </xf>
    <xf numFmtId="0" fontId="11" fillId="5" borderId="15" xfId="0" applyFont="1" applyFill="1" applyBorder="1"/>
    <xf numFmtId="0" fontId="17" fillId="5" borderId="30" xfId="0" applyFont="1" applyFill="1" applyBorder="1" applyAlignment="1">
      <alignment vertical="center"/>
    </xf>
    <xf numFmtId="0" fontId="2" fillId="0" borderId="29" xfId="0" applyFont="1" applyBorder="1"/>
    <xf numFmtId="0" fontId="15" fillId="5" borderId="30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1" fillId="4" borderId="20" xfId="0" applyFont="1" applyFill="1" applyBorder="1" applyAlignment="1">
      <alignment horizontal="center"/>
    </xf>
    <xf numFmtId="0" fontId="2" fillId="0" borderId="21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5" fillId="5" borderId="26" xfId="0" applyFont="1" applyFill="1" applyBorder="1"/>
    <xf numFmtId="0" fontId="2" fillId="0" borderId="25" xfId="0" applyFont="1" applyBorder="1"/>
    <xf numFmtId="0" fontId="14" fillId="5" borderId="24" xfId="0" applyFont="1" applyFill="1" applyBorder="1" applyAlignment="1">
      <alignment horizontal="left"/>
    </xf>
    <xf numFmtId="0" fontId="16" fillId="5" borderId="28" xfId="0" applyFont="1" applyFill="1" applyBorder="1"/>
    <xf numFmtId="0" fontId="14" fillId="5" borderId="28" xfId="0" applyFont="1" applyFill="1" applyBorder="1" applyAlignment="1">
      <alignment horizontal="left"/>
    </xf>
    <xf numFmtId="0" fontId="14" fillId="5" borderId="28" xfId="0" applyFont="1" applyFill="1" applyBorder="1"/>
    <xf numFmtId="0" fontId="18" fillId="5" borderId="28" xfId="0" applyFont="1" applyFill="1" applyBorder="1"/>
    <xf numFmtId="0" fontId="19" fillId="5" borderId="30" xfId="0" applyFont="1" applyFill="1" applyBorder="1"/>
    <xf numFmtId="0" fontId="16" fillId="5" borderId="32" xfId="0" applyFont="1" applyFill="1" applyBorder="1"/>
    <xf numFmtId="0" fontId="2" fillId="0" borderId="33" xfId="0" applyFont="1" applyBorder="1"/>
    <xf numFmtId="0" fontId="16" fillId="5" borderId="36" xfId="0" applyFont="1" applyFill="1" applyBorder="1"/>
    <xf numFmtId="0" fontId="2" fillId="0" borderId="37" xfId="0" applyFont="1" applyBorder="1"/>
    <xf numFmtId="0" fontId="17" fillId="5" borderId="34" xfId="0" applyFont="1" applyFill="1" applyBorder="1" applyAlignment="1">
      <alignment vertical="center"/>
    </xf>
    <xf numFmtId="0" fontId="17" fillId="5" borderId="38" xfId="0" applyFont="1" applyFill="1" applyBorder="1" applyAlignment="1">
      <alignment vertical="center"/>
    </xf>
    <xf numFmtId="0" fontId="11" fillId="5" borderId="30" xfId="0" applyFont="1" applyFill="1" applyBorder="1"/>
    <xf numFmtId="0" fontId="11" fillId="5" borderId="28" xfId="0" applyFont="1" applyFill="1" applyBorder="1"/>
    <xf numFmtId="0" fontId="20" fillId="4" borderId="41" xfId="0" applyFont="1" applyFill="1" applyBorder="1" applyAlignment="1">
      <alignment horizontal="center" vertic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2" fillId="0" borderId="47" xfId="0" applyFont="1" applyBorder="1"/>
    <xf numFmtId="0" fontId="2" fillId="0" borderId="48" xfId="0" applyFont="1" applyBorder="1"/>
    <xf numFmtId="0" fontId="2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11" fillId="5" borderId="30" xfId="0" applyFont="1" applyFill="1" applyBorder="1" applyAlignment="1">
      <alignment vertical="center"/>
    </xf>
    <xf numFmtId="0" fontId="11" fillId="5" borderId="34" xfId="0" applyFont="1" applyFill="1" applyBorder="1"/>
    <xf numFmtId="0" fontId="11" fillId="5" borderId="32" xfId="0" applyFont="1" applyFill="1" applyBorder="1"/>
    <xf numFmtId="0" fontId="25" fillId="5" borderId="30" xfId="0" applyFont="1" applyFill="1" applyBorder="1" applyAlignment="1">
      <alignment vertical="center"/>
    </xf>
    <xf numFmtId="0" fontId="26" fillId="5" borderId="30" xfId="0" applyFont="1" applyFill="1" applyBorder="1"/>
    <xf numFmtId="0" fontId="18" fillId="5" borderId="28" xfId="0" applyFont="1" applyFill="1" applyBorder="1" applyAlignment="1">
      <alignment horizontal="left"/>
    </xf>
    <xf numFmtId="0" fontId="11" fillId="5" borderId="30" xfId="0" applyFont="1" applyFill="1" applyBorder="1" applyAlignment="1">
      <alignment horizontal="left" vertical="center"/>
    </xf>
    <xf numFmtId="0" fontId="28" fillId="11" borderId="51" xfId="1" applyFont="1" applyFill="1" applyBorder="1" applyAlignment="1"/>
    <xf numFmtId="0" fontId="29" fillId="11" borderId="52" xfId="1" applyFont="1" applyFill="1" applyBorder="1" applyAlignment="1"/>
    <xf numFmtId="0" fontId="29" fillId="11" borderId="53" xfId="1" applyFont="1" applyFill="1" applyBorder="1" applyAlignment="1"/>
    <xf numFmtId="0" fontId="29" fillId="11" borderId="54" xfId="1" applyFont="1" applyFill="1" applyBorder="1" applyAlignment="1"/>
    <xf numFmtId="0" fontId="29" fillId="11" borderId="8" xfId="1" applyFont="1" applyFill="1" applyBorder="1" applyAlignment="1"/>
    <xf numFmtId="0" fontId="29" fillId="11" borderId="55" xfId="1" applyFont="1" applyFill="1" applyBorder="1" applyAlignment="1"/>
    <xf numFmtId="0" fontId="28" fillId="11" borderId="8" xfId="1" applyFont="1" applyFill="1" applyBorder="1" applyAlignment="1"/>
    <xf numFmtId="0" fontId="28" fillId="11" borderId="55" xfId="1" applyFont="1" applyFill="1" applyBorder="1" applyAlignment="1"/>
    <xf numFmtId="0" fontId="29" fillId="11" borderId="56" xfId="1" applyFont="1" applyFill="1" applyBorder="1" applyAlignment="1"/>
    <xf numFmtId="0" fontId="29" fillId="11" borderId="57" xfId="1" applyFont="1" applyFill="1" applyBorder="1" applyAlignment="1"/>
    <xf numFmtId="0" fontId="29" fillId="11" borderId="58" xfId="1" applyFont="1" applyFill="1" applyBorder="1" applyAlignment="1"/>
  </cellXfs>
  <cellStyles count="2">
    <cellStyle name="Normal" xfId="0" builtinId="0"/>
    <cellStyle name="Normal 3" xfId="1"/>
  </cellStyles>
  <dxfs count="12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tabSelected="1" topLeftCell="A88" workbookViewId="0">
      <selection activeCell="E116" sqref="E116"/>
    </sheetView>
  </sheetViews>
  <sheetFormatPr defaultColWidth="11.21875" defaultRowHeight="15" customHeight="1"/>
  <cols>
    <col min="1" max="1" width="9.33203125" customWidth="1"/>
    <col min="2" max="5" width="16.77734375" customWidth="1"/>
    <col min="6" max="8" width="13.33203125" customWidth="1"/>
    <col min="9" max="26" width="10.5546875" customWidth="1"/>
  </cols>
  <sheetData>
    <row r="2" spans="2:9" ht="15.75" customHeight="1">
      <c r="G2" s="49" t="s">
        <v>0</v>
      </c>
      <c r="H2" s="50"/>
    </row>
    <row r="3" spans="2:9" ht="15.75" customHeight="1">
      <c r="G3" s="1" t="s">
        <v>1</v>
      </c>
      <c r="H3" s="2">
        <v>15</v>
      </c>
    </row>
    <row r="4" spans="2:9" ht="15.75" customHeight="1">
      <c r="B4" s="51" t="s">
        <v>2</v>
      </c>
      <c r="C4" s="52"/>
      <c r="D4" s="53"/>
      <c r="E4" s="3"/>
      <c r="G4" s="4" t="s">
        <v>3</v>
      </c>
      <c r="H4" s="5">
        <v>10</v>
      </c>
    </row>
    <row r="5" spans="2:9" ht="15.75" customHeight="1">
      <c r="B5" s="54"/>
      <c r="C5" s="55"/>
      <c r="D5" s="56"/>
      <c r="E5" s="3"/>
      <c r="G5" s="6" t="s">
        <v>4</v>
      </c>
      <c r="H5" s="5">
        <v>5</v>
      </c>
    </row>
    <row r="6" spans="2:9" ht="15.75" customHeight="1">
      <c r="B6" s="57"/>
      <c r="C6" s="58"/>
      <c r="D6" s="59"/>
      <c r="E6" s="3"/>
      <c r="G6" s="7" t="s">
        <v>5</v>
      </c>
      <c r="H6" s="8">
        <v>2</v>
      </c>
    </row>
    <row r="8" spans="2:9" ht="15.75">
      <c r="B8" s="9" t="s">
        <v>6</v>
      </c>
      <c r="C8" s="10">
        <v>1996</v>
      </c>
      <c r="G8" s="11" t="s">
        <v>7</v>
      </c>
      <c r="H8" s="12">
        <v>287</v>
      </c>
    </row>
    <row r="9" spans="2:9" ht="15.75">
      <c r="B9" s="13" t="s">
        <v>8</v>
      </c>
      <c r="C9" s="60" t="s">
        <v>9</v>
      </c>
      <c r="D9" s="61"/>
      <c r="E9" s="50"/>
    </row>
    <row r="10" spans="2:9" ht="15.75" customHeight="1">
      <c r="G10" s="14" t="s">
        <v>10</v>
      </c>
      <c r="H10" s="15">
        <f>SUM(H13:H2000)</f>
        <v>27265</v>
      </c>
    </row>
    <row r="11" spans="2:9" ht="18.75">
      <c r="B11" s="62" t="s">
        <v>11</v>
      </c>
      <c r="C11" s="61"/>
      <c r="D11" s="61"/>
      <c r="E11" s="61"/>
      <c r="F11" s="61"/>
      <c r="G11" s="61"/>
      <c r="H11" s="61"/>
      <c r="I11" s="50"/>
    </row>
    <row r="12" spans="2:9" ht="15.75">
      <c r="B12" s="63" t="s">
        <v>12</v>
      </c>
      <c r="C12" s="50"/>
      <c r="D12" s="64" t="s">
        <v>13</v>
      </c>
      <c r="E12" s="50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8.75">
      <c r="B13" s="67" t="s">
        <v>18</v>
      </c>
      <c r="C13" s="66"/>
      <c r="D13" s="65" t="s">
        <v>19</v>
      </c>
      <c r="E13" s="66"/>
      <c r="F13" s="17" t="s">
        <v>3</v>
      </c>
      <c r="G13" s="17">
        <v>1</v>
      </c>
      <c r="H13" s="17">
        <f t="shared" ref="H13:H83" si="0">IF(F13="A1",($H$8/G13)*$H$3,IF(F13="A",($H$8/G13)*$H$4,IF(F13="B",($H$8/G13)*$H$5,IF(F13="C",($H$8/G13)*$H$6))))</f>
        <v>2870</v>
      </c>
      <c r="I13" s="18">
        <f t="shared" ref="I13:I98" si="1">(H13/$H$10)*100</f>
        <v>10.526315789473683</v>
      </c>
    </row>
    <row r="14" spans="2:9" ht="18.75">
      <c r="B14" s="68" t="s">
        <v>20</v>
      </c>
      <c r="C14" s="47"/>
      <c r="D14" s="46" t="s">
        <v>21</v>
      </c>
      <c r="E14" s="47"/>
      <c r="F14" s="19" t="s">
        <v>3</v>
      </c>
      <c r="G14" s="19">
        <v>1</v>
      </c>
      <c r="H14" s="17">
        <f t="shared" si="0"/>
        <v>2870</v>
      </c>
      <c r="I14" s="20">
        <f t="shared" si="1"/>
        <v>10.526315789473683</v>
      </c>
    </row>
    <row r="15" spans="2:9" ht="18.75">
      <c r="B15" s="69" t="s">
        <v>22</v>
      </c>
      <c r="C15" s="47"/>
      <c r="D15" s="48" t="s">
        <v>23</v>
      </c>
      <c r="E15" s="47"/>
      <c r="F15" s="19" t="s">
        <v>3</v>
      </c>
      <c r="G15" s="19">
        <v>1</v>
      </c>
      <c r="H15" s="17">
        <f t="shared" si="0"/>
        <v>2870</v>
      </c>
      <c r="I15" s="20">
        <f t="shared" si="1"/>
        <v>10.526315789473683</v>
      </c>
    </row>
    <row r="16" spans="2:9" ht="18.75">
      <c r="B16" s="68" t="s">
        <v>24</v>
      </c>
      <c r="C16" s="47"/>
      <c r="D16" s="46" t="s">
        <v>25</v>
      </c>
      <c r="E16" s="47"/>
      <c r="F16" s="19" t="s">
        <v>3</v>
      </c>
      <c r="G16" s="19">
        <v>1</v>
      </c>
      <c r="H16" s="17">
        <f t="shared" si="0"/>
        <v>2870</v>
      </c>
      <c r="I16" s="20">
        <f t="shared" si="1"/>
        <v>10.526315789473683</v>
      </c>
    </row>
    <row r="17" spans="2:9" ht="18.75">
      <c r="B17" s="69" t="s">
        <v>26</v>
      </c>
      <c r="C17" s="47"/>
      <c r="D17" s="48" t="s">
        <v>27</v>
      </c>
      <c r="E17" s="47"/>
      <c r="F17" s="19" t="s">
        <v>3</v>
      </c>
      <c r="G17" s="19">
        <v>1</v>
      </c>
      <c r="H17" s="17">
        <f t="shared" si="0"/>
        <v>2870</v>
      </c>
      <c r="I17" s="20">
        <f t="shared" si="1"/>
        <v>10.526315789473683</v>
      </c>
    </row>
    <row r="18" spans="2:9" ht="18.75">
      <c r="B18" s="68" t="s">
        <v>28</v>
      </c>
      <c r="C18" s="47"/>
      <c r="D18" s="46" t="s">
        <v>29</v>
      </c>
      <c r="E18" s="47"/>
      <c r="F18" s="19" t="s">
        <v>3</v>
      </c>
      <c r="G18" s="19">
        <v>1</v>
      </c>
      <c r="H18" s="17">
        <f t="shared" si="0"/>
        <v>2870</v>
      </c>
      <c r="I18" s="20">
        <f t="shared" si="1"/>
        <v>10.526315789473683</v>
      </c>
    </row>
    <row r="19" spans="2:9" ht="18.75">
      <c r="B19" s="68" t="s">
        <v>30</v>
      </c>
      <c r="C19" s="47"/>
      <c r="D19" s="46" t="s">
        <v>31</v>
      </c>
      <c r="E19" s="47"/>
      <c r="F19" s="19" t="s">
        <v>3</v>
      </c>
      <c r="G19" s="19">
        <v>1</v>
      </c>
      <c r="H19" s="17">
        <f t="shared" si="0"/>
        <v>2870</v>
      </c>
      <c r="I19" s="20">
        <f t="shared" si="1"/>
        <v>10.526315789473683</v>
      </c>
    </row>
    <row r="20" spans="2:9" ht="18.75">
      <c r="B20" s="68" t="s">
        <v>32</v>
      </c>
      <c r="C20" s="47"/>
      <c r="D20" s="46" t="s">
        <v>33</v>
      </c>
      <c r="E20" s="47"/>
      <c r="F20" s="19" t="s">
        <v>3</v>
      </c>
      <c r="G20" s="19">
        <v>1</v>
      </c>
      <c r="H20" s="17">
        <f t="shared" si="0"/>
        <v>2870</v>
      </c>
      <c r="I20" s="20">
        <f t="shared" si="1"/>
        <v>10.526315789473683</v>
      </c>
    </row>
    <row r="21" spans="2:9" ht="15.75" customHeight="1">
      <c r="B21" s="68" t="s">
        <v>34</v>
      </c>
      <c r="C21" s="47"/>
      <c r="D21" s="46" t="s">
        <v>35</v>
      </c>
      <c r="E21" s="47"/>
      <c r="F21" s="19" t="s">
        <v>3</v>
      </c>
      <c r="G21" s="19">
        <v>2</v>
      </c>
      <c r="H21" s="17">
        <f t="shared" si="0"/>
        <v>1435</v>
      </c>
      <c r="I21" s="20">
        <f t="shared" si="1"/>
        <v>5.2631578947368416</v>
      </c>
    </row>
    <row r="22" spans="2:9" ht="15.75" customHeight="1">
      <c r="B22" s="68" t="s">
        <v>36</v>
      </c>
      <c r="C22" s="47"/>
      <c r="D22" s="46" t="s">
        <v>37</v>
      </c>
      <c r="E22" s="47"/>
      <c r="F22" s="19" t="s">
        <v>3</v>
      </c>
      <c r="G22" s="19">
        <v>2</v>
      </c>
      <c r="H22" s="17">
        <f t="shared" si="0"/>
        <v>1435</v>
      </c>
      <c r="I22" s="20">
        <f t="shared" si="1"/>
        <v>5.2631578947368416</v>
      </c>
    </row>
    <row r="23" spans="2:9" ht="15.75" customHeight="1">
      <c r="B23" s="68" t="s">
        <v>38</v>
      </c>
      <c r="C23" s="47"/>
      <c r="D23" s="46" t="s">
        <v>39</v>
      </c>
      <c r="E23" s="47"/>
      <c r="F23" s="19" t="s">
        <v>3</v>
      </c>
      <c r="G23" s="19">
        <v>2</v>
      </c>
      <c r="H23" s="17">
        <f t="shared" si="0"/>
        <v>1435</v>
      </c>
      <c r="I23" s="20">
        <f t="shared" si="1"/>
        <v>5.2631578947368416</v>
      </c>
    </row>
    <row r="24" spans="2:9" ht="15.75" customHeight="1">
      <c r="B24" s="68"/>
      <c r="C24" s="47"/>
      <c r="D24" s="46"/>
      <c r="E24" s="47"/>
      <c r="F24" s="19"/>
      <c r="G24" s="19"/>
      <c r="H24" s="17" t="b">
        <f t="shared" si="0"/>
        <v>0</v>
      </c>
      <c r="I24" s="20">
        <f t="shared" si="1"/>
        <v>0</v>
      </c>
    </row>
    <row r="25" spans="2:9" ht="15.75" customHeight="1">
      <c r="B25" s="68"/>
      <c r="C25" s="47"/>
      <c r="D25" s="46"/>
      <c r="E25" s="47"/>
      <c r="F25" s="19"/>
      <c r="G25" s="19"/>
      <c r="H25" s="17" t="b">
        <f t="shared" si="0"/>
        <v>0</v>
      </c>
      <c r="I25" s="20">
        <f t="shared" si="1"/>
        <v>0</v>
      </c>
    </row>
    <row r="26" spans="2:9" ht="15.75" customHeight="1">
      <c r="B26" s="68"/>
      <c r="C26" s="47"/>
      <c r="D26" s="46"/>
      <c r="E26" s="47"/>
      <c r="F26" s="19"/>
      <c r="G26" s="19"/>
      <c r="H26" s="17" t="b">
        <f t="shared" si="0"/>
        <v>0</v>
      </c>
      <c r="I26" s="20">
        <f t="shared" si="1"/>
        <v>0</v>
      </c>
    </row>
    <row r="27" spans="2:9" ht="15.75" customHeight="1">
      <c r="B27" s="70"/>
      <c r="C27" s="47"/>
      <c r="D27" s="48"/>
      <c r="E27" s="47"/>
      <c r="F27" s="19"/>
      <c r="G27" s="19"/>
      <c r="H27" s="17" t="b">
        <f t="shared" si="0"/>
        <v>0</v>
      </c>
      <c r="I27" s="20">
        <f t="shared" si="1"/>
        <v>0</v>
      </c>
    </row>
    <row r="28" spans="2:9" ht="15.75" customHeight="1">
      <c r="B28" s="70"/>
      <c r="C28" s="47"/>
      <c r="D28" s="48"/>
      <c r="E28" s="47"/>
      <c r="F28" s="19"/>
      <c r="G28" s="19"/>
      <c r="H28" s="17" t="b">
        <f t="shared" si="0"/>
        <v>0</v>
      </c>
      <c r="I28" s="20">
        <f t="shared" si="1"/>
        <v>0</v>
      </c>
    </row>
    <row r="29" spans="2:9" ht="15.75" customHeight="1">
      <c r="B29" s="68"/>
      <c r="C29" s="47"/>
      <c r="D29" s="46"/>
      <c r="E29" s="47"/>
      <c r="F29" s="19"/>
      <c r="G29" s="19"/>
      <c r="H29" s="17" t="b">
        <f t="shared" si="0"/>
        <v>0</v>
      </c>
      <c r="I29" s="20">
        <f t="shared" si="1"/>
        <v>0</v>
      </c>
    </row>
    <row r="30" spans="2:9" ht="15.75" customHeight="1">
      <c r="B30" s="68"/>
      <c r="C30" s="47"/>
      <c r="D30" s="46"/>
      <c r="E30" s="47"/>
      <c r="F30" s="19"/>
      <c r="G30" s="19"/>
      <c r="H30" s="17" t="b">
        <f t="shared" si="0"/>
        <v>0</v>
      </c>
      <c r="I30" s="20">
        <f t="shared" si="1"/>
        <v>0</v>
      </c>
    </row>
    <row r="31" spans="2:9" ht="15.75" customHeight="1">
      <c r="B31" s="68"/>
      <c r="C31" s="47"/>
      <c r="D31" s="46"/>
      <c r="E31" s="47"/>
      <c r="F31" s="19"/>
      <c r="G31" s="19"/>
      <c r="H31" s="17" t="b">
        <f t="shared" si="0"/>
        <v>0</v>
      </c>
      <c r="I31" s="20">
        <f t="shared" si="1"/>
        <v>0</v>
      </c>
    </row>
    <row r="32" spans="2:9" ht="15.75" customHeight="1">
      <c r="B32" s="71"/>
      <c r="C32" s="47"/>
      <c r="D32" s="48"/>
      <c r="E32" s="47"/>
      <c r="F32" s="19"/>
      <c r="G32" s="19"/>
      <c r="H32" s="17" t="b">
        <f t="shared" si="0"/>
        <v>0</v>
      </c>
      <c r="I32" s="20">
        <f t="shared" si="1"/>
        <v>0</v>
      </c>
    </row>
    <row r="33" spans="2:9" ht="15.75" customHeight="1">
      <c r="B33" s="70"/>
      <c r="C33" s="47"/>
      <c r="D33" s="48"/>
      <c r="E33" s="47"/>
      <c r="F33" s="19"/>
      <c r="G33" s="19"/>
      <c r="H33" s="17" t="b">
        <f t="shared" si="0"/>
        <v>0</v>
      </c>
      <c r="I33" s="20">
        <f t="shared" si="1"/>
        <v>0</v>
      </c>
    </row>
    <row r="34" spans="2:9" ht="15.75" customHeight="1">
      <c r="B34" s="68"/>
      <c r="C34" s="47"/>
      <c r="D34" s="46"/>
      <c r="E34" s="47"/>
      <c r="F34" s="19"/>
      <c r="G34" s="19"/>
      <c r="H34" s="17" t="b">
        <f t="shared" si="0"/>
        <v>0</v>
      </c>
      <c r="I34" s="20">
        <f t="shared" si="1"/>
        <v>0</v>
      </c>
    </row>
    <row r="35" spans="2:9" ht="15.75" customHeight="1">
      <c r="B35" s="68"/>
      <c r="C35" s="47"/>
      <c r="D35" s="46"/>
      <c r="E35" s="47"/>
      <c r="F35" s="19"/>
      <c r="G35" s="19"/>
      <c r="H35" s="17" t="b">
        <f t="shared" si="0"/>
        <v>0</v>
      </c>
      <c r="I35" s="20">
        <f t="shared" si="1"/>
        <v>0</v>
      </c>
    </row>
    <row r="36" spans="2:9" ht="15.75" customHeight="1">
      <c r="B36" s="68"/>
      <c r="C36" s="47"/>
      <c r="D36" s="46"/>
      <c r="E36" s="47"/>
      <c r="F36" s="19"/>
      <c r="G36" s="19"/>
      <c r="H36" s="17" t="b">
        <f t="shared" si="0"/>
        <v>0</v>
      </c>
      <c r="I36" s="20">
        <f t="shared" si="1"/>
        <v>0</v>
      </c>
    </row>
    <row r="37" spans="2:9" ht="15.75" customHeight="1">
      <c r="B37" s="68"/>
      <c r="C37" s="47"/>
      <c r="D37" s="46"/>
      <c r="E37" s="47"/>
      <c r="F37" s="19"/>
      <c r="G37" s="19"/>
      <c r="H37" s="17" t="b">
        <f t="shared" si="0"/>
        <v>0</v>
      </c>
      <c r="I37" s="20">
        <f t="shared" si="1"/>
        <v>0</v>
      </c>
    </row>
    <row r="38" spans="2:9" ht="15.75" customHeight="1">
      <c r="B38" s="68"/>
      <c r="C38" s="47"/>
      <c r="D38" s="46"/>
      <c r="E38" s="47"/>
      <c r="F38" s="19"/>
      <c r="G38" s="19"/>
      <c r="H38" s="17" t="b">
        <f t="shared" si="0"/>
        <v>0</v>
      </c>
      <c r="I38" s="20">
        <f t="shared" si="1"/>
        <v>0</v>
      </c>
    </row>
    <row r="39" spans="2:9" ht="15.75" customHeight="1">
      <c r="B39" s="68"/>
      <c r="C39" s="47"/>
      <c r="D39" s="46"/>
      <c r="E39" s="47"/>
      <c r="F39" s="19"/>
      <c r="G39" s="19"/>
      <c r="H39" s="17" t="b">
        <f t="shared" si="0"/>
        <v>0</v>
      </c>
      <c r="I39" s="20">
        <f t="shared" si="1"/>
        <v>0</v>
      </c>
    </row>
    <row r="40" spans="2:9" ht="15.75" customHeight="1">
      <c r="B40" s="71"/>
      <c r="C40" s="47"/>
      <c r="D40" s="48"/>
      <c r="E40" s="47"/>
      <c r="F40" s="19"/>
      <c r="G40" s="19"/>
      <c r="H40" s="17" t="b">
        <f t="shared" si="0"/>
        <v>0</v>
      </c>
      <c r="I40" s="20">
        <f t="shared" si="1"/>
        <v>0</v>
      </c>
    </row>
    <row r="41" spans="2:9" ht="15.75" customHeight="1">
      <c r="B41" s="68"/>
      <c r="C41" s="47"/>
      <c r="D41" s="46"/>
      <c r="E41" s="47"/>
      <c r="F41" s="19"/>
      <c r="G41" s="19"/>
      <c r="H41" s="17" t="b">
        <f t="shared" si="0"/>
        <v>0</v>
      </c>
      <c r="I41" s="20">
        <f t="shared" si="1"/>
        <v>0</v>
      </c>
    </row>
    <row r="42" spans="2:9" ht="15.75" customHeight="1">
      <c r="B42" s="68"/>
      <c r="C42" s="47"/>
      <c r="D42" s="46"/>
      <c r="E42" s="47"/>
      <c r="F42" s="19"/>
      <c r="G42" s="19"/>
      <c r="H42" s="17" t="b">
        <f t="shared" si="0"/>
        <v>0</v>
      </c>
      <c r="I42" s="20">
        <f t="shared" si="1"/>
        <v>0</v>
      </c>
    </row>
    <row r="43" spans="2:9" ht="15.75" customHeight="1">
      <c r="B43" s="68"/>
      <c r="C43" s="47"/>
      <c r="D43" s="46"/>
      <c r="E43" s="47"/>
      <c r="F43" s="19"/>
      <c r="G43" s="19"/>
      <c r="H43" s="17" t="b">
        <f t="shared" si="0"/>
        <v>0</v>
      </c>
      <c r="I43" s="20">
        <f t="shared" si="1"/>
        <v>0</v>
      </c>
    </row>
    <row r="44" spans="2:9" ht="15.75" customHeight="1">
      <c r="B44" s="68"/>
      <c r="C44" s="47"/>
      <c r="D44" s="46"/>
      <c r="E44" s="47"/>
      <c r="F44" s="19"/>
      <c r="G44" s="19"/>
      <c r="H44" s="17" t="b">
        <f t="shared" si="0"/>
        <v>0</v>
      </c>
      <c r="I44" s="20">
        <f t="shared" si="1"/>
        <v>0</v>
      </c>
    </row>
    <row r="45" spans="2:9" ht="15.75" customHeight="1">
      <c r="B45" s="68"/>
      <c r="C45" s="47"/>
      <c r="D45" s="46"/>
      <c r="E45" s="47"/>
      <c r="F45" s="19"/>
      <c r="G45" s="19"/>
      <c r="H45" s="17" t="b">
        <f t="shared" si="0"/>
        <v>0</v>
      </c>
      <c r="I45" s="20">
        <f t="shared" si="1"/>
        <v>0</v>
      </c>
    </row>
    <row r="46" spans="2:9" ht="15.75" customHeight="1">
      <c r="B46" s="68"/>
      <c r="C46" s="47"/>
      <c r="D46" s="46"/>
      <c r="E46" s="47"/>
      <c r="F46" s="19"/>
      <c r="G46" s="19"/>
      <c r="H46" s="17" t="b">
        <f t="shared" si="0"/>
        <v>0</v>
      </c>
      <c r="I46" s="20">
        <f t="shared" si="1"/>
        <v>0</v>
      </c>
    </row>
    <row r="47" spans="2:9" ht="15.75" customHeight="1">
      <c r="B47" s="70"/>
      <c r="C47" s="47"/>
      <c r="D47" s="72"/>
      <c r="E47" s="47"/>
      <c r="F47" s="19"/>
      <c r="G47" s="19"/>
      <c r="H47" s="17" t="b">
        <f t="shared" si="0"/>
        <v>0</v>
      </c>
      <c r="I47" s="20">
        <f t="shared" si="1"/>
        <v>0</v>
      </c>
    </row>
    <row r="48" spans="2:9" ht="15.75" customHeight="1">
      <c r="B48" s="68"/>
      <c r="C48" s="47"/>
      <c r="D48" s="46"/>
      <c r="E48" s="47"/>
      <c r="F48" s="19"/>
      <c r="G48" s="19"/>
      <c r="H48" s="17" t="b">
        <f t="shared" si="0"/>
        <v>0</v>
      </c>
      <c r="I48" s="20">
        <f t="shared" si="1"/>
        <v>0</v>
      </c>
    </row>
    <row r="49" spans="2:9" ht="15.75" customHeight="1">
      <c r="B49" s="70"/>
      <c r="C49" s="47"/>
      <c r="D49" s="48"/>
      <c r="E49" s="47"/>
      <c r="F49" s="19"/>
      <c r="G49" s="19"/>
      <c r="H49" s="17" t="b">
        <f t="shared" si="0"/>
        <v>0</v>
      </c>
      <c r="I49" s="20">
        <f t="shared" si="1"/>
        <v>0</v>
      </c>
    </row>
    <row r="50" spans="2:9" ht="15.75" customHeight="1">
      <c r="B50" s="68"/>
      <c r="C50" s="47"/>
      <c r="D50" s="46"/>
      <c r="E50" s="47"/>
      <c r="F50" s="19"/>
      <c r="G50" s="19"/>
      <c r="H50" s="17" t="b">
        <f t="shared" si="0"/>
        <v>0</v>
      </c>
      <c r="I50" s="20">
        <f t="shared" si="1"/>
        <v>0</v>
      </c>
    </row>
    <row r="51" spans="2:9" ht="15.75" customHeight="1">
      <c r="B51" s="68"/>
      <c r="C51" s="47"/>
      <c r="D51" s="46"/>
      <c r="E51" s="47"/>
      <c r="F51" s="19"/>
      <c r="G51" s="19"/>
      <c r="H51" s="17" t="b">
        <f t="shared" si="0"/>
        <v>0</v>
      </c>
      <c r="I51" s="20">
        <f t="shared" si="1"/>
        <v>0</v>
      </c>
    </row>
    <row r="52" spans="2:9" ht="15.75" customHeight="1">
      <c r="B52" s="68"/>
      <c r="C52" s="47"/>
      <c r="D52" s="46"/>
      <c r="E52" s="47"/>
      <c r="F52" s="19"/>
      <c r="G52" s="19"/>
      <c r="H52" s="17" t="b">
        <f t="shared" si="0"/>
        <v>0</v>
      </c>
      <c r="I52" s="20">
        <f t="shared" si="1"/>
        <v>0</v>
      </c>
    </row>
    <row r="53" spans="2:9" ht="15.75" customHeight="1">
      <c r="B53" s="68"/>
      <c r="C53" s="47"/>
      <c r="D53" s="46"/>
      <c r="E53" s="47"/>
      <c r="F53" s="19"/>
      <c r="G53" s="19"/>
      <c r="H53" s="17" t="b">
        <f t="shared" si="0"/>
        <v>0</v>
      </c>
      <c r="I53" s="20">
        <f t="shared" si="1"/>
        <v>0</v>
      </c>
    </row>
    <row r="54" spans="2:9" ht="15.75" customHeight="1">
      <c r="B54" s="68"/>
      <c r="C54" s="47"/>
      <c r="D54" s="46"/>
      <c r="E54" s="47"/>
      <c r="F54" s="19"/>
      <c r="G54" s="19"/>
      <c r="H54" s="17" t="b">
        <f t="shared" si="0"/>
        <v>0</v>
      </c>
      <c r="I54" s="20">
        <f t="shared" si="1"/>
        <v>0</v>
      </c>
    </row>
    <row r="55" spans="2:9" ht="15.75" customHeight="1">
      <c r="B55" s="68"/>
      <c r="C55" s="47"/>
      <c r="D55" s="46"/>
      <c r="E55" s="47"/>
      <c r="F55" s="19"/>
      <c r="G55" s="19"/>
      <c r="H55" s="17" t="b">
        <f t="shared" si="0"/>
        <v>0</v>
      </c>
      <c r="I55" s="20">
        <f t="shared" si="1"/>
        <v>0</v>
      </c>
    </row>
    <row r="56" spans="2:9" ht="15.75" customHeight="1">
      <c r="B56" s="68"/>
      <c r="C56" s="47"/>
      <c r="D56" s="46"/>
      <c r="E56" s="47"/>
      <c r="F56" s="19"/>
      <c r="G56" s="19"/>
      <c r="H56" s="17" t="b">
        <f t="shared" si="0"/>
        <v>0</v>
      </c>
      <c r="I56" s="20">
        <f t="shared" si="1"/>
        <v>0</v>
      </c>
    </row>
    <row r="57" spans="2:9" ht="15.75" customHeight="1">
      <c r="B57" s="70"/>
      <c r="C57" s="47"/>
      <c r="D57" s="48"/>
      <c r="E57" s="47"/>
      <c r="F57" s="19"/>
      <c r="G57" s="19"/>
      <c r="H57" s="17" t="b">
        <f t="shared" si="0"/>
        <v>0</v>
      </c>
      <c r="I57" s="20">
        <f t="shared" si="1"/>
        <v>0</v>
      </c>
    </row>
    <row r="58" spans="2:9" ht="15.75" customHeight="1">
      <c r="B58" s="68"/>
      <c r="C58" s="47"/>
      <c r="D58" s="46"/>
      <c r="E58" s="47"/>
      <c r="F58" s="19"/>
      <c r="G58" s="19"/>
      <c r="H58" s="17" t="b">
        <f t="shared" si="0"/>
        <v>0</v>
      </c>
      <c r="I58" s="20">
        <f t="shared" si="1"/>
        <v>0</v>
      </c>
    </row>
    <row r="59" spans="2:9" ht="15.75" customHeight="1">
      <c r="B59" s="68"/>
      <c r="C59" s="47"/>
      <c r="D59" s="46"/>
      <c r="E59" s="47"/>
      <c r="F59" s="19"/>
      <c r="G59" s="19"/>
      <c r="H59" s="17" t="b">
        <f t="shared" si="0"/>
        <v>0</v>
      </c>
      <c r="I59" s="20">
        <f t="shared" si="1"/>
        <v>0</v>
      </c>
    </row>
    <row r="60" spans="2:9" ht="15.75" customHeight="1">
      <c r="B60" s="68"/>
      <c r="C60" s="47"/>
      <c r="D60" s="46"/>
      <c r="E60" s="47"/>
      <c r="F60" s="19"/>
      <c r="G60" s="19"/>
      <c r="H60" s="17" t="b">
        <f t="shared" si="0"/>
        <v>0</v>
      </c>
      <c r="I60" s="20">
        <f t="shared" si="1"/>
        <v>0</v>
      </c>
    </row>
    <row r="61" spans="2:9" ht="15.75" customHeight="1">
      <c r="B61" s="68"/>
      <c r="C61" s="47"/>
      <c r="D61" s="46"/>
      <c r="E61" s="47"/>
      <c r="F61" s="19"/>
      <c r="G61" s="19"/>
      <c r="H61" s="17" t="b">
        <f t="shared" si="0"/>
        <v>0</v>
      </c>
      <c r="I61" s="20">
        <f t="shared" si="1"/>
        <v>0</v>
      </c>
    </row>
    <row r="62" spans="2:9" ht="15.75" customHeight="1">
      <c r="B62" s="71"/>
      <c r="C62" s="47"/>
      <c r="D62" s="48"/>
      <c r="E62" s="47"/>
      <c r="F62" s="19"/>
      <c r="G62" s="19"/>
      <c r="H62" s="17" t="b">
        <f t="shared" si="0"/>
        <v>0</v>
      </c>
      <c r="I62" s="20">
        <f t="shared" si="1"/>
        <v>0</v>
      </c>
    </row>
    <row r="63" spans="2:9" ht="15.75" customHeight="1">
      <c r="B63" s="68"/>
      <c r="C63" s="47"/>
      <c r="D63" s="46"/>
      <c r="E63" s="47"/>
      <c r="F63" s="19"/>
      <c r="G63" s="19"/>
      <c r="H63" s="17" t="b">
        <f t="shared" si="0"/>
        <v>0</v>
      </c>
      <c r="I63" s="20">
        <f t="shared" si="1"/>
        <v>0</v>
      </c>
    </row>
    <row r="64" spans="2:9" ht="15.75" customHeight="1">
      <c r="B64" s="68"/>
      <c r="C64" s="47"/>
      <c r="D64" s="46"/>
      <c r="E64" s="47"/>
      <c r="F64" s="19"/>
      <c r="G64" s="19"/>
      <c r="H64" s="17" t="b">
        <f t="shared" si="0"/>
        <v>0</v>
      </c>
      <c r="I64" s="20">
        <f t="shared" si="1"/>
        <v>0</v>
      </c>
    </row>
    <row r="65" spans="2:9" ht="15.75" customHeight="1">
      <c r="B65" s="68"/>
      <c r="C65" s="47"/>
      <c r="D65" s="48"/>
      <c r="E65" s="47"/>
      <c r="F65" s="19"/>
      <c r="G65" s="19"/>
      <c r="H65" s="17" t="b">
        <f t="shared" si="0"/>
        <v>0</v>
      </c>
      <c r="I65" s="20">
        <f t="shared" si="1"/>
        <v>0</v>
      </c>
    </row>
    <row r="66" spans="2:9" ht="15.75" customHeight="1">
      <c r="B66" s="68"/>
      <c r="C66" s="47"/>
      <c r="D66" s="46"/>
      <c r="E66" s="47"/>
      <c r="F66" s="19"/>
      <c r="G66" s="19"/>
      <c r="H66" s="17" t="b">
        <f t="shared" si="0"/>
        <v>0</v>
      </c>
      <c r="I66" s="20">
        <f t="shared" si="1"/>
        <v>0</v>
      </c>
    </row>
    <row r="67" spans="2:9" ht="15.75" customHeight="1">
      <c r="B67" s="70"/>
      <c r="C67" s="47"/>
      <c r="D67" s="48"/>
      <c r="E67" s="47"/>
      <c r="F67" s="19"/>
      <c r="G67" s="19"/>
      <c r="H67" s="17" t="b">
        <f t="shared" si="0"/>
        <v>0</v>
      </c>
      <c r="I67" s="20">
        <f t="shared" si="1"/>
        <v>0</v>
      </c>
    </row>
    <row r="68" spans="2:9" ht="15.75" customHeight="1">
      <c r="B68" s="68"/>
      <c r="C68" s="47"/>
      <c r="D68" s="46"/>
      <c r="E68" s="47"/>
      <c r="F68" s="19"/>
      <c r="G68" s="19"/>
      <c r="H68" s="17" t="b">
        <f t="shared" si="0"/>
        <v>0</v>
      </c>
      <c r="I68" s="20">
        <f t="shared" si="1"/>
        <v>0</v>
      </c>
    </row>
    <row r="69" spans="2:9" ht="15.75" customHeight="1">
      <c r="B69" s="68"/>
      <c r="C69" s="47"/>
      <c r="D69" s="46"/>
      <c r="E69" s="47"/>
      <c r="F69" s="19"/>
      <c r="G69" s="19"/>
      <c r="H69" s="17" t="b">
        <f t="shared" si="0"/>
        <v>0</v>
      </c>
      <c r="I69" s="20">
        <f t="shared" si="1"/>
        <v>0</v>
      </c>
    </row>
    <row r="70" spans="2:9" ht="15.75" customHeight="1">
      <c r="B70" s="68"/>
      <c r="C70" s="47"/>
      <c r="D70" s="46"/>
      <c r="E70" s="47"/>
      <c r="F70" s="19"/>
      <c r="G70" s="19"/>
      <c r="H70" s="17" t="b">
        <f t="shared" si="0"/>
        <v>0</v>
      </c>
      <c r="I70" s="20">
        <f t="shared" si="1"/>
        <v>0</v>
      </c>
    </row>
    <row r="71" spans="2:9" ht="15.75" customHeight="1">
      <c r="B71" s="68"/>
      <c r="C71" s="47"/>
      <c r="D71" s="46"/>
      <c r="E71" s="47"/>
      <c r="F71" s="19"/>
      <c r="G71" s="19"/>
      <c r="H71" s="17" t="b">
        <f t="shared" si="0"/>
        <v>0</v>
      </c>
      <c r="I71" s="20">
        <f t="shared" si="1"/>
        <v>0</v>
      </c>
    </row>
    <row r="72" spans="2:9" ht="15.75" customHeight="1">
      <c r="B72" s="68"/>
      <c r="C72" s="47"/>
      <c r="D72" s="46"/>
      <c r="E72" s="47"/>
      <c r="F72" s="19"/>
      <c r="G72" s="19"/>
      <c r="H72" s="17" t="b">
        <f t="shared" si="0"/>
        <v>0</v>
      </c>
      <c r="I72" s="20">
        <f t="shared" si="1"/>
        <v>0</v>
      </c>
    </row>
    <row r="73" spans="2:9" ht="15.75" customHeight="1">
      <c r="B73" s="70"/>
      <c r="C73" s="47"/>
      <c r="D73" s="48"/>
      <c r="E73" s="47"/>
      <c r="F73" s="19"/>
      <c r="G73" s="19"/>
      <c r="H73" s="17" t="b">
        <f t="shared" si="0"/>
        <v>0</v>
      </c>
      <c r="I73" s="20">
        <f t="shared" si="1"/>
        <v>0</v>
      </c>
    </row>
    <row r="74" spans="2:9" ht="15.75" customHeight="1">
      <c r="B74" s="68"/>
      <c r="C74" s="47"/>
      <c r="D74" s="46"/>
      <c r="E74" s="47"/>
      <c r="F74" s="19"/>
      <c r="G74" s="19"/>
      <c r="H74" s="17" t="b">
        <f t="shared" si="0"/>
        <v>0</v>
      </c>
      <c r="I74" s="20">
        <f t="shared" si="1"/>
        <v>0</v>
      </c>
    </row>
    <row r="75" spans="2:9" ht="15.75" customHeight="1">
      <c r="B75" s="68"/>
      <c r="C75" s="47"/>
      <c r="D75" s="46"/>
      <c r="E75" s="47"/>
      <c r="F75" s="19"/>
      <c r="G75" s="19"/>
      <c r="H75" s="17" t="b">
        <f t="shared" si="0"/>
        <v>0</v>
      </c>
      <c r="I75" s="20">
        <f t="shared" si="1"/>
        <v>0</v>
      </c>
    </row>
    <row r="76" spans="2:9" ht="15.75" customHeight="1">
      <c r="B76" s="68"/>
      <c r="C76" s="47"/>
      <c r="D76" s="46"/>
      <c r="E76" s="47"/>
      <c r="F76" s="19"/>
      <c r="G76" s="19"/>
      <c r="H76" s="17" t="b">
        <f t="shared" si="0"/>
        <v>0</v>
      </c>
      <c r="I76" s="20">
        <f t="shared" si="1"/>
        <v>0</v>
      </c>
    </row>
    <row r="77" spans="2:9" ht="15.75" customHeight="1">
      <c r="B77" s="70"/>
      <c r="C77" s="47"/>
      <c r="D77" s="48"/>
      <c r="E77" s="47"/>
      <c r="F77" s="19"/>
      <c r="G77" s="19"/>
      <c r="H77" s="17" t="b">
        <f t="shared" si="0"/>
        <v>0</v>
      </c>
      <c r="I77" s="20">
        <f t="shared" si="1"/>
        <v>0</v>
      </c>
    </row>
    <row r="78" spans="2:9" ht="15.75" customHeight="1">
      <c r="B78" s="71"/>
      <c r="C78" s="47"/>
      <c r="D78" s="48"/>
      <c r="E78" s="47"/>
      <c r="F78" s="19"/>
      <c r="G78" s="19"/>
      <c r="H78" s="17" t="b">
        <f t="shared" si="0"/>
        <v>0</v>
      </c>
      <c r="I78" s="20">
        <f t="shared" si="1"/>
        <v>0</v>
      </c>
    </row>
    <row r="79" spans="2:9" ht="15.75" customHeight="1">
      <c r="B79" s="71"/>
      <c r="C79" s="47"/>
      <c r="D79" s="48"/>
      <c r="E79" s="47"/>
      <c r="F79" s="19"/>
      <c r="G79" s="19"/>
      <c r="H79" s="17" t="b">
        <f t="shared" si="0"/>
        <v>0</v>
      </c>
      <c r="I79" s="20">
        <f t="shared" si="1"/>
        <v>0</v>
      </c>
    </row>
    <row r="80" spans="2:9" ht="15.75" customHeight="1">
      <c r="B80" s="68"/>
      <c r="C80" s="47"/>
      <c r="D80" s="46"/>
      <c r="E80" s="47"/>
      <c r="F80" s="19"/>
      <c r="G80" s="19"/>
      <c r="H80" s="17" t="b">
        <f t="shared" si="0"/>
        <v>0</v>
      </c>
      <c r="I80" s="20">
        <f t="shared" si="1"/>
        <v>0</v>
      </c>
    </row>
    <row r="81" spans="2:9" ht="15.75" customHeight="1">
      <c r="B81" s="70"/>
      <c r="C81" s="47"/>
      <c r="D81" s="48"/>
      <c r="E81" s="47"/>
      <c r="F81" s="19"/>
      <c r="G81" s="19"/>
      <c r="H81" s="17" t="b">
        <f t="shared" si="0"/>
        <v>0</v>
      </c>
      <c r="I81" s="20">
        <f t="shared" si="1"/>
        <v>0</v>
      </c>
    </row>
    <row r="82" spans="2:9" ht="15.75" customHeight="1">
      <c r="B82" s="68"/>
      <c r="C82" s="47"/>
      <c r="D82" s="46"/>
      <c r="E82" s="47"/>
      <c r="F82" s="19"/>
      <c r="G82" s="19"/>
      <c r="H82" s="17" t="b">
        <f t="shared" si="0"/>
        <v>0</v>
      </c>
      <c r="I82" s="20">
        <f t="shared" si="1"/>
        <v>0</v>
      </c>
    </row>
    <row r="83" spans="2:9" ht="15.75" customHeight="1">
      <c r="B83" s="73"/>
      <c r="C83" s="74"/>
      <c r="D83" s="77"/>
      <c r="E83" s="74"/>
      <c r="F83" s="21"/>
      <c r="G83" s="21"/>
      <c r="H83" s="17" t="b">
        <f t="shared" si="0"/>
        <v>0</v>
      </c>
      <c r="I83" s="22">
        <f t="shared" si="1"/>
        <v>0</v>
      </c>
    </row>
    <row r="84" spans="2:9" ht="15.75" customHeight="1">
      <c r="B84" s="75"/>
      <c r="C84" s="76"/>
      <c r="D84" s="78"/>
      <c r="E84" s="76"/>
      <c r="F84" s="23"/>
      <c r="G84" s="23"/>
      <c r="H84" s="23" t="b">
        <f t="shared" ref="H84:H98" si="2">IF(F84="A1",($H$3*$H$8)/G84,IF(F84="A",($H$4*$H$8)/G84,IF(F84="B",($H$5*$H$8)/G84,IF(F84="C",($H$6*$H$8)/G84))))</f>
        <v>0</v>
      </c>
      <c r="I84" s="24">
        <f t="shared" si="1"/>
        <v>0</v>
      </c>
    </row>
    <row r="85" spans="2:9" ht="15.75" customHeight="1">
      <c r="B85" s="68"/>
      <c r="C85" s="47"/>
      <c r="D85" s="46"/>
      <c r="E85" s="47"/>
      <c r="F85" s="19"/>
      <c r="G85" s="19"/>
      <c r="H85" s="19" t="b">
        <f t="shared" si="2"/>
        <v>0</v>
      </c>
      <c r="I85" s="20">
        <f t="shared" si="1"/>
        <v>0</v>
      </c>
    </row>
    <row r="86" spans="2:9" ht="15.75" customHeight="1">
      <c r="B86" s="68"/>
      <c r="C86" s="47"/>
      <c r="D86" s="46"/>
      <c r="E86" s="47"/>
      <c r="F86" s="19"/>
      <c r="G86" s="19"/>
      <c r="H86" s="19" t="b">
        <f t="shared" si="2"/>
        <v>0</v>
      </c>
      <c r="I86" s="20">
        <f t="shared" si="1"/>
        <v>0</v>
      </c>
    </row>
    <row r="87" spans="2:9" ht="15.75" customHeight="1">
      <c r="B87" s="68"/>
      <c r="C87" s="47"/>
      <c r="D87" s="46"/>
      <c r="E87" s="47"/>
      <c r="F87" s="19"/>
      <c r="G87" s="19"/>
      <c r="H87" s="19" t="b">
        <f t="shared" si="2"/>
        <v>0</v>
      </c>
      <c r="I87" s="20">
        <f t="shared" si="1"/>
        <v>0</v>
      </c>
    </row>
    <row r="88" spans="2:9" ht="15.75" customHeight="1">
      <c r="B88" s="68"/>
      <c r="C88" s="47"/>
      <c r="D88" s="46"/>
      <c r="E88" s="47"/>
      <c r="F88" s="19"/>
      <c r="G88" s="19"/>
      <c r="H88" s="19" t="b">
        <f t="shared" si="2"/>
        <v>0</v>
      </c>
      <c r="I88" s="20">
        <f t="shared" si="1"/>
        <v>0</v>
      </c>
    </row>
    <row r="89" spans="2:9" ht="15.75" customHeight="1">
      <c r="B89" s="68"/>
      <c r="C89" s="47"/>
      <c r="D89" s="46"/>
      <c r="E89" s="47"/>
      <c r="F89" s="19"/>
      <c r="G89" s="19"/>
      <c r="H89" s="19" t="b">
        <f t="shared" si="2"/>
        <v>0</v>
      </c>
      <c r="I89" s="20">
        <f t="shared" si="1"/>
        <v>0</v>
      </c>
    </row>
    <row r="90" spans="2:9" ht="15.75" customHeight="1">
      <c r="B90" s="68"/>
      <c r="C90" s="47"/>
      <c r="D90" s="46"/>
      <c r="E90" s="47"/>
      <c r="F90" s="19"/>
      <c r="G90" s="19"/>
      <c r="H90" s="19" t="b">
        <f t="shared" si="2"/>
        <v>0</v>
      </c>
      <c r="I90" s="20">
        <f t="shared" si="1"/>
        <v>0</v>
      </c>
    </row>
    <row r="91" spans="2:9" ht="15.75" customHeight="1">
      <c r="B91" s="68"/>
      <c r="C91" s="47"/>
      <c r="D91" s="46"/>
      <c r="E91" s="47"/>
      <c r="F91" s="19"/>
      <c r="G91" s="19"/>
      <c r="H91" s="19" t="b">
        <f t="shared" si="2"/>
        <v>0</v>
      </c>
      <c r="I91" s="20">
        <f t="shared" si="1"/>
        <v>0</v>
      </c>
    </row>
    <row r="92" spans="2:9" ht="15.75" customHeight="1">
      <c r="B92" s="68"/>
      <c r="C92" s="47"/>
      <c r="D92" s="46"/>
      <c r="E92" s="47"/>
      <c r="F92" s="19"/>
      <c r="G92" s="19"/>
      <c r="H92" s="19" t="b">
        <f t="shared" si="2"/>
        <v>0</v>
      </c>
      <c r="I92" s="20">
        <f t="shared" si="1"/>
        <v>0</v>
      </c>
    </row>
    <row r="93" spans="2:9" ht="15.75" customHeight="1">
      <c r="B93" s="68"/>
      <c r="C93" s="47"/>
      <c r="D93" s="46"/>
      <c r="E93" s="47"/>
      <c r="F93" s="19"/>
      <c r="G93" s="19"/>
      <c r="H93" s="19" t="b">
        <f t="shared" si="2"/>
        <v>0</v>
      </c>
      <c r="I93" s="20">
        <f t="shared" si="1"/>
        <v>0</v>
      </c>
    </row>
    <row r="94" spans="2:9" ht="15.75" customHeight="1">
      <c r="B94" s="68"/>
      <c r="C94" s="47"/>
      <c r="D94" s="46"/>
      <c r="E94" s="47"/>
      <c r="F94" s="19"/>
      <c r="G94" s="19"/>
      <c r="H94" s="19" t="b">
        <f t="shared" si="2"/>
        <v>0</v>
      </c>
      <c r="I94" s="20">
        <f t="shared" si="1"/>
        <v>0</v>
      </c>
    </row>
    <row r="95" spans="2:9" ht="15.75" customHeight="1">
      <c r="B95" s="68"/>
      <c r="C95" s="47"/>
      <c r="D95" s="46"/>
      <c r="E95" s="47"/>
      <c r="F95" s="19"/>
      <c r="G95" s="19"/>
      <c r="H95" s="19" t="b">
        <f t="shared" si="2"/>
        <v>0</v>
      </c>
      <c r="I95" s="20">
        <f t="shared" si="1"/>
        <v>0</v>
      </c>
    </row>
    <row r="96" spans="2:9" ht="15.75" customHeight="1">
      <c r="B96" s="68"/>
      <c r="C96" s="47"/>
      <c r="D96" s="46"/>
      <c r="E96" s="47"/>
      <c r="F96" s="19"/>
      <c r="G96" s="19"/>
      <c r="H96" s="19" t="b">
        <f t="shared" si="2"/>
        <v>0</v>
      </c>
      <c r="I96" s="20">
        <f t="shared" si="1"/>
        <v>0</v>
      </c>
    </row>
    <row r="97" spans="2:9" ht="15.75" customHeight="1">
      <c r="B97" s="68"/>
      <c r="C97" s="47"/>
      <c r="D97" s="46"/>
      <c r="E97" s="47"/>
      <c r="F97" s="19"/>
      <c r="G97" s="19"/>
      <c r="H97" s="19" t="b">
        <f t="shared" si="2"/>
        <v>0</v>
      </c>
      <c r="I97" s="20">
        <f t="shared" si="1"/>
        <v>0</v>
      </c>
    </row>
    <row r="98" spans="2:9" ht="15.75" customHeight="1">
      <c r="B98" s="73"/>
      <c r="C98" s="74"/>
      <c r="D98" s="77"/>
      <c r="E98" s="74"/>
      <c r="F98" s="21"/>
      <c r="G98" s="21"/>
      <c r="H98" s="21" t="b">
        <f t="shared" si="2"/>
        <v>0</v>
      </c>
      <c r="I98" s="22">
        <f t="shared" si="1"/>
        <v>0</v>
      </c>
    </row>
    <row r="99" spans="2:9" ht="15.75" customHeight="1"/>
    <row r="100" spans="2:9" ht="15.75" customHeight="1">
      <c r="B100" s="99" t="s">
        <v>48</v>
      </c>
      <c r="C100" s="100"/>
      <c r="D100" s="100"/>
      <c r="E100" s="100"/>
      <c r="F100" s="100"/>
      <c r="G100" s="100"/>
      <c r="H100" s="100"/>
      <c r="I100" s="101"/>
    </row>
    <row r="101" spans="2:9" ht="15.75" customHeight="1">
      <c r="B101" s="102"/>
      <c r="C101" s="103"/>
      <c r="D101" s="103"/>
      <c r="E101" s="103"/>
      <c r="F101" s="103"/>
      <c r="G101" s="103"/>
      <c r="H101" s="103"/>
      <c r="I101" s="104"/>
    </row>
    <row r="102" spans="2:9" ht="15.75" customHeight="1">
      <c r="B102" s="102" t="s">
        <v>49</v>
      </c>
      <c r="C102" s="103"/>
      <c r="D102" s="103" t="s">
        <v>59</v>
      </c>
      <c r="E102" s="103"/>
      <c r="F102" s="103"/>
      <c r="G102" s="103"/>
      <c r="H102" s="103"/>
      <c r="I102" s="104"/>
    </row>
    <row r="103" spans="2:9" ht="15.75" customHeight="1">
      <c r="B103" s="102" t="s">
        <v>50</v>
      </c>
      <c r="C103" s="103"/>
      <c r="D103" s="103" t="s">
        <v>60</v>
      </c>
      <c r="E103" s="103"/>
      <c r="F103" s="103"/>
      <c r="G103" s="103"/>
      <c r="H103" s="103"/>
      <c r="I103" s="104"/>
    </row>
    <row r="104" spans="2:9" ht="15.75" customHeight="1">
      <c r="B104" s="102" t="s">
        <v>51</v>
      </c>
      <c r="C104" s="103"/>
      <c r="D104" s="103" t="s">
        <v>52</v>
      </c>
      <c r="E104" s="103"/>
      <c r="F104" s="103"/>
      <c r="G104" s="105"/>
      <c r="H104" s="105"/>
      <c r="I104" s="106"/>
    </row>
    <row r="105" spans="2:9" ht="15.75" customHeight="1">
      <c r="B105" s="102" t="s">
        <v>53</v>
      </c>
      <c r="C105" s="103"/>
      <c r="D105" s="103" t="s">
        <v>54</v>
      </c>
      <c r="E105" s="103"/>
      <c r="F105" s="103"/>
      <c r="G105" s="105"/>
      <c r="H105" s="105"/>
      <c r="I105" s="106"/>
    </row>
    <row r="106" spans="2:9" ht="15.75" customHeight="1">
      <c r="B106" s="102" t="s">
        <v>55</v>
      </c>
      <c r="C106" s="103"/>
      <c r="D106" s="103" t="s">
        <v>56</v>
      </c>
      <c r="E106" s="103"/>
      <c r="F106" s="103"/>
      <c r="G106" s="103"/>
      <c r="H106" s="103"/>
      <c r="I106" s="104"/>
    </row>
    <row r="107" spans="2:9" ht="15.75" customHeight="1">
      <c r="B107" s="102" t="s">
        <v>57</v>
      </c>
      <c r="C107" s="103"/>
      <c r="D107" s="103" t="s">
        <v>56</v>
      </c>
      <c r="E107" s="103"/>
      <c r="F107" s="103"/>
      <c r="G107" s="103"/>
      <c r="H107" s="103"/>
      <c r="I107" s="104"/>
    </row>
    <row r="108" spans="2:9" ht="15.75" customHeight="1">
      <c r="B108" s="107" t="s">
        <v>58</v>
      </c>
      <c r="C108" s="108"/>
      <c r="D108" s="108" t="s">
        <v>56</v>
      </c>
      <c r="E108" s="108"/>
      <c r="F108" s="108"/>
      <c r="G108" s="108"/>
      <c r="H108" s="108"/>
      <c r="I108" s="109"/>
    </row>
    <row r="109" spans="2:9" ht="15.75" customHeight="1"/>
    <row r="110" spans="2:9" ht="15.75" customHeight="1"/>
    <row r="111" spans="2:9" ht="15.75" customHeight="1"/>
    <row r="112" spans="2:9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8">
    <mergeCell ref="B98:C98"/>
    <mergeCell ref="D98:E98"/>
    <mergeCell ref="B92:C92"/>
    <mergeCell ref="B93:C93"/>
    <mergeCell ref="B94:C94"/>
    <mergeCell ref="B95:C95"/>
    <mergeCell ref="D95:E95"/>
    <mergeCell ref="B96:C96"/>
    <mergeCell ref="D96:E96"/>
    <mergeCell ref="D85:E85"/>
    <mergeCell ref="B85:C85"/>
    <mergeCell ref="B86:C86"/>
    <mergeCell ref="B87:C87"/>
    <mergeCell ref="B88:C88"/>
    <mergeCell ref="B89:C89"/>
    <mergeCell ref="B90:C90"/>
    <mergeCell ref="B91:C91"/>
    <mergeCell ref="B97:C97"/>
    <mergeCell ref="D97:E97"/>
    <mergeCell ref="D78:E78"/>
    <mergeCell ref="B78:C78"/>
    <mergeCell ref="B79:C79"/>
    <mergeCell ref="B80:C80"/>
    <mergeCell ref="B81:C81"/>
    <mergeCell ref="B82:C82"/>
    <mergeCell ref="B83:C83"/>
    <mergeCell ref="B84:C84"/>
    <mergeCell ref="D79:E79"/>
    <mergeCell ref="D80:E80"/>
    <mergeCell ref="D81:E81"/>
    <mergeCell ref="D82:E82"/>
    <mergeCell ref="D83:E83"/>
    <mergeCell ref="D84:E84"/>
    <mergeCell ref="B73:C73"/>
    <mergeCell ref="B74:C74"/>
    <mergeCell ref="B75:C75"/>
    <mergeCell ref="B76:C76"/>
    <mergeCell ref="B77:C77"/>
    <mergeCell ref="D72:E72"/>
    <mergeCell ref="D73:E73"/>
    <mergeCell ref="D74:E74"/>
    <mergeCell ref="D75:E75"/>
    <mergeCell ref="D76:E76"/>
    <mergeCell ref="D77:E77"/>
    <mergeCell ref="B64:C64"/>
    <mergeCell ref="B65:C65"/>
    <mergeCell ref="B66:C66"/>
    <mergeCell ref="D66:E66"/>
    <mergeCell ref="B67:C67"/>
    <mergeCell ref="D67:E67"/>
    <mergeCell ref="D93:E93"/>
    <mergeCell ref="D94:E94"/>
    <mergeCell ref="D86:E86"/>
    <mergeCell ref="D87:E87"/>
    <mergeCell ref="D88:E88"/>
    <mergeCell ref="D89:E89"/>
    <mergeCell ref="D90:E90"/>
    <mergeCell ref="D91:E91"/>
    <mergeCell ref="D92:E92"/>
    <mergeCell ref="B68:C68"/>
    <mergeCell ref="D68:E68"/>
    <mergeCell ref="B69:C69"/>
    <mergeCell ref="D69:E69"/>
    <mergeCell ref="B70:C70"/>
    <mergeCell ref="D70:E70"/>
    <mergeCell ref="D71:E71"/>
    <mergeCell ref="B71:C71"/>
    <mergeCell ref="B72:C72"/>
    <mergeCell ref="D56:E56"/>
    <mergeCell ref="B56:C56"/>
    <mergeCell ref="B57:C57"/>
    <mergeCell ref="B58:C58"/>
    <mergeCell ref="B59:C59"/>
    <mergeCell ref="B60:C60"/>
    <mergeCell ref="B61:C61"/>
    <mergeCell ref="B62:C62"/>
    <mergeCell ref="B63:C63"/>
    <mergeCell ref="D49:E49"/>
    <mergeCell ref="B49:C49"/>
    <mergeCell ref="B50:C50"/>
    <mergeCell ref="B51:C51"/>
    <mergeCell ref="B52:C52"/>
    <mergeCell ref="B53:C53"/>
    <mergeCell ref="B54:C54"/>
    <mergeCell ref="B55:C55"/>
    <mergeCell ref="D50:E50"/>
    <mergeCell ref="D51:E51"/>
    <mergeCell ref="D52:E52"/>
    <mergeCell ref="D53:E53"/>
    <mergeCell ref="D54:E54"/>
    <mergeCell ref="D55:E55"/>
    <mergeCell ref="B44:C44"/>
    <mergeCell ref="B45:C45"/>
    <mergeCell ref="B46:C46"/>
    <mergeCell ref="B47:C47"/>
    <mergeCell ref="B48:C48"/>
    <mergeCell ref="D43:E43"/>
    <mergeCell ref="D44:E44"/>
    <mergeCell ref="D45:E45"/>
    <mergeCell ref="D46:E46"/>
    <mergeCell ref="D47:E47"/>
    <mergeCell ref="D48:E48"/>
    <mergeCell ref="B35:C35"/>
    <mergeCell ref="B36:C36"/>
    <mergeCell ref="B37:C37"/>
    <mergeCell ref="D37:E37"/>
    <mergeCell ref="B38:C38"/>
    <mergeCell ref="D38:E38"/>
    <mergeCell ref="D64:E64"/>
    <mergeCell ref="D65:E65"/>
    <mergeCell ref="D57:E57"/>
    <mergeCell ref="D58:E58"/>
    <mergeCell ref="D59:E59"/>
    <mergeCell ref="D60:E60"/>
    <mergeCell ref="D61:E61"/>
    <mergeCell ref="D62:E62"/>
    <mergeCell ref="D63:E63"/>
    <mergeCell ref="B39:C39"/>
    <mergeCell ref="D39:E39"/>
    <mergeCell ref="B40:C40"/>
    <mergeCell ref="D40:E40"/>
    <mergeCell ref="B41:C41"/>
    <mergeCell ref="D41:E41"/>
    <mergeCell ref="D42:E42"/>
    <mergeCell ref="B42:C42"/>
    <mergeCell ref="B43:C43"/>
    <mergeCell ref="D27:E27"/>
    <mergeCell ref="B27:C27"/>
    <mergeCell ref="B28:C28"/>
    <mergeCell ref="B29:C29"/>
    <mergeCell ref="B30:C30"/>
    <mergeCell ref="B31:C31"/>
    <mergeCell ref="B32:C32"/>
    <mergeCell ref="B33:C33"/>
    <mergeCell ref="B34:C34"/>
    <mergeCell ref="D20:E20"/>
    <mergeCell ref="B20:C20"/>
    <mergeCell ref="B21:C21"/>
    <mergeCell ref="B22:C22"/>
    <mergeCell ref="B23:C23"/>
    <mergeCell ref="B24:C24"/>
    <mergeCell ref="B25:C25"/>
    <mergeCell ref="B26:C26"/>
    <mergeCell ref="D21:E21"/>
    <mergeCell ref="D22:E22"/>
    <mergeCell ref="D23:E23"/>
    <mergeCell ref="D24:E24"/>
    <mergeCell ref="D25:E25"/>
    <mergeCell ref="D26:E26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G2:H2"/>
    <mergeCell ref="B4:D6"/>
    <mergeCell ref="C9:E9"/>
    <mergeCell ref="B11:I11"/>
    <mergeCell ref="B12:C12"/>
    <mergeCell ref="D12:E12"/>
    <mergeCell ref="D13:E13"/>
    <mergeCell ref="B13:C13"/>
    <mergeCell ref="B14:C14"/>
    <mergeCell ref="D14:E14"/>
    <mergeCell ref="D35:E35"/>
    <mergeCell ref="D36:E36"/>
    <mergeCell ref="D28:E28"/>
    <mergeCell ref="D29:E29"/>
    <mergeCell ref="D30:E30"/>
    <mergeCell ref="D31:E31"/>
    <mergeCell ref="D32:E32"/>
    <mergeCell ref="D33:E33"/>
    <mergeCell ref="D34:E34"/>
  </mergeCells>
  <conditionalFormatting sqref="H16 F84:G98 H21:H98 G27:G83">
    <cfRule type="cellIs" dxfId="128" priority="5" operator="equal">
      <formula>"""A1"""</formula>
    </cfRule>
  </conditionalFormatting>
  <conditionalFormatting sqref="F84:G98 H16 H21:H98 G27:G83">
    <cfRule type="expression" dxfId="127" priority="6">
      <formula>F16="C"</formula>
    </cfRule>
  </conditionalFormatting>
  <conditionalFormatting sqref="F84:G98 H16 H21:H98 G27:G83">
    <cfRule type="expression" dxfId="126" priority="7">
      <formula>F16="C"</formula>
    </cfRule>
  </conditionalFormatting>
  <conditionalFormatting sqref="F84:G98 H16 H21:H98 G27:G83">
    <cfRule type="expression" dxfId="125" priority="8">
      <formula>F16="B"</formula>
    </cfRule>
  </conditionalFormatting>
  <conditionalFormatting sqref="F84:G98 H16 H21:H98 G27:G83">
    <cfRule type="expression" dxfId="124" priority="9">
      <formula>F16="A"</formula>
    </cfRule>
  </conditionalFormatting>
  <conditionalFormatting sqref="F84:G98 H16 H21:H98 G27:G83">
    <cfRule type="expression" dxfId="123" priority="10">
      <formula>F16="A1"</formula>
    </cfRule>
  </conditionalFormatting>
  <conditionalFormatting sqref="F84:G98 H16 H21:H98 G27:G83">
    <cfRule type="colorScale" priority="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4:G98 H16 H21:H98 G27:G83">
    <cfRule type="colorScale" priority="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84:G98 G27:G83">
    <cfRule type="expression" dxfId="122" priority="13" stopIfTrue="1">
      <formula>F27="C"</formula>
    </cfRule>
  </conditionalFormatting>
  <conditionalFormatting sqref="F84:G98 G27:G83">
    <cfRule type="expression" dxfId="121" priority="14" stopIfTrue="1">
      <formula>F27="C"</formula>
    </cfRule>
  </conditionalFormatting>
  <conditionalFormatting sqref="F84:G98 G27:G83">
    <cfRule type="expression" dxfId="120" priority="15" stopIfTrue="1">
      <formula>F27="B"</formula>
    </cfRule>
  </conditionalFormatting>
  <conditionalFormatting sqref="F84:G98 G27:G83">
    <cfRule type="expression" dxfId="119" priority="16" stopIfTrue="1">
      <formula>F27="A"</formula>
    </cfRule>
  </conditionalFormatting>
  <conditionalFormatting sqref="F84:G98 G27:G83">
    <cfRule type="expression" dxfId="118" priority="17" stopIfTrue="1">
      <formula>#REF!</formula>
    </cfRule>
  </conditionalFormatting>
  <conditionalFormatting sqref="F84:G98 G27:G83">
    <cfRule type="colorScale" priority="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4:G98 G27:G83">
    <cfRule type="colorScale" priority="1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 G26 G21:G22">
    <cfRule type="cellIs" dxfId="117" priority="20" operator="equal">
      <formula>"""A1"""</formula>
    </cfRule>
  </conditionalFormatting>
  <conditionalFormatting sqref="G15 G26 G21:G22">
    <cfRule type="expression" dxfId="116" priority="21">
      <formula>G15="C"</formula>
    </cfRule>
  </conditionalFormatting>
  <conditionalFormatting sqref="G15 G26 G21:G22">
    <cfRule type="expression" dxfId="115" priority="22">
      <formula>G15="C"</formula>
    </cfRule>
  </conditionalFormatting>
  <conditionalFormatting sqref="G15 G26 G21:G22">
    <cfRule type="expression" dxfId="114" priority="23">
      <formula>G15="B"</formula>
    </cfRule>
  </conditionalFormatting>
  <conditionalFormatting sqref="G15 G26 G21:G22">
    <cfRule type="expression" dxfId="113" priority="24">
      <formula>G15="A"</formula>
    </cfRule>
  </conditionalFormatting>
  <conditionalFormatting sqref="G15 G26 G21:G22">
    <cfRule type="expression" dxfId="112" priority="25">
      <formula>G15="A1"</formula>
    </cfRule>
  </conditionalFormatting>
  <conditionalFormatting sqref="G26 G15 G21:G22">
    <cfRule type="colorScale" priority="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6 G15 G21:G22">
    <cfRule type="colorScale" priority="2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 G26 G21:G22">
    <cfRule type="cellIs" dxfId="111" priority="28" operator="equal">
      <formula>"""A1"""</formula>
    </cfRule>
  </conditionalFormatting>
  <conditionalFormatting sqref="G15 G26 G21:G22">
    <cfRule type="expression" dxfId="110" priority="29">
      <formula>G15="C"</formula>
    </cfRule>
  </conditionalFormatting>
  <conditionalFormatting sqref="G15 G26 G21:G22">
    <cfRule type="expression" dxfId="109" priority="30">
      <formula>G15="C"</formula>
    </cfRule>
  </conditionalFormatting>
  <conditionalFormatting sqref="G15 G26 G21:G22">
    <cfRule type="expression" dxfId="108" priority="31">
      <formula>G15="B"</formula>
    </cfRule>
  </conditionalFormatting>
  <conditionalFormatting sqref="G15 G26 G21:G22">
    <cfRule type="expression" dxfId="107" priority="32">
      <formula>G15="A"</formula>
    </cfRule>
  </conditionalFormatting>
  <conditionalFormatting sqref="G15 G26 G21:G22">
    <cfRule type="expression" dxfId="106" priority="33">
      <formula>G15="A1"</formula>
    </cfRule>
  </conditionalFormatting>
  <conditionalFormatting sqref="G26 G15 G21:G22">
    <cfRule type="colorScale" priority="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6 G15 G21:G22">
    <cfRule type="colorScale" priority="3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23:G25">
    <cfRule type="cellIs" dxfId="105" priority="36" operator="equal">
      <formula>"""A1"""</formula>
    </cfRule>
  </conditionalFormatting>
  <conditionalFormatting sqref="G23:G25">
    <cfRule type="expression" dxfId="104" priority="37">
      <formula>G23="C"</formula>
    </cfRule>
  </conditionalFormatting>
  <conditionalFormatting sqref="G23:G25">
    <cfRule type="expression" dxfId="103" priority="38">
      <formula>G23="C"</formula>
    </cfRule>
  </conditionalFormatting>
  <conditionalFormatting sqref="G23:G25">
    <cfRule type="expression" dxfId="102" priority="39">
      <formula>G23="B"</formula>
    </cfRule>
  </conditionalFormatting>
  <conditionalFormatting sqref="G23:G25">
    <cfRule type="expression" dxfId="101" priority="40">
      <formula>G23="A"</formula>
    </cfRule>
  </conditionalFormatting>
  <conditionalFormatting sqref="G23:G25">
    <cfRule type="expression" dxfId="100" priority="41">
      <formula>G23="A1"</formula>
    </cfRule>
  </conditionalFormatting>
  <conditionalFormatting sqref="G23:G25">
    <cfRule type="colorScale" priority="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3:G25">
    <cfRule type="colorScale" priority="4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23:G25">
    <cfRule type="expression" dxfId="99" priority="44" stopIfTrue="1">
      <formula>G23="C"</formula>
    </cfRule>
  </conditionalFormatting>
  <conditionalFormatting sqref="G23:G25">
    <cfRule type="expression" dxfId="98" priority="45" stopIfTrue="1">
      <formula>G23="C"</formula>
    </cfRule>
  </conditionalFormatting>
  <conditionalFormatting sqref="G23:G25">
    <cfRule type="expression" dxfId="97" priority="46" stopIfTrue="1">
      <formula>G23="B"</formula>
    </cfRule>
  </conditionalFormatting>
  <conditionalFormatting sqref="G23:G25">
    <cfRule type="expression" dxfId="96" priority="47" stopIfTrue="1">
      <formula>G23="A"</formula>
    </cfRule>
  </conditionalFormatting>
  <conditionalFormatting sqref="G23:G25">
    <cfRule type="expression" dxfId="95" priority="48" stopIfTrue="1">
      <formula>#REF!</formula>
    </cfRule>
  </conditionalFormatting>
  <conditionalFormatting sqref="G23:G25">
    <cfRule type="colorScale" priority="4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3:G25">
    <cfRule type="colorScale" priority="5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6:G20">
    <cfRule type="cellIs" dxfId="94" priority="51" operator="equal">
      <formula>"""A1"""</formula>
    </cfRule>
  </conditionalFormatting>
  <conditionalFormatting sqref="G16:G20">
    <cfRule type="expression" dxfId="93" priority="52">
      <formula>G16="C"</formula>
    </cfRule>
  </conditionalFormatting>
  <conditionalFormatting sqref="G16:G20">
    <cfRule type="expression" dxfId="92" priority="53">
      <formula>G16="C"</formula>
    </cfRule>
  </conditionalFormatting>
  <conditionalFormatting sqref="G16:G20">
    <cfRule type="expression" dxfId="91" priority="54">
      <formula>G16="B"</formula>
    </cfRule>
  </conditionalFormatting>
  <conditionalFormatting sqref="G16:G20">
    <cfRule type="expression" dxfId="90" priority="55">
      <formula>G16="A"</formula>
    </cfRule>
  </conditionalFormatting>
  <conditionalFormatting sqref="G16:G20">
    <cfRule type="expression" dxfId="89" priority="56">
      <formula>G16="A1"</formula>
    </cfRule>
  </conditionalFormatting>
  <conditionalFormatting sqref="G16:G20">
    <cfRule type="colorScale" priority="5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6:G20">
    <cfRule type="colorScale" priority="58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6:G20">
    <cfRule type="expression" dxfId="88" priority="59" stopIfTrue="1">
      <formula>G16="C"</formula>
    </cfRule>
  </conditionalFormatting>
  <conditionalFormatting sqref="G16:G20">
    <cfRule type="expression" dxfId="87" priority="60" stopIfTrue="1">
      <formula>G16="C"</formula>
    </cfRule>
  </conditionalFormatting>
  <conditionalFormatting sqref="G16:G20">
    <cfRule type="expression" dxfId="86" priority="61" stopIfTrue="1">
      <formula>G16="B"</formula>
    </cfRule>
  </conditionalFormatting>
  <conditionalFormatting sqref="G16:G20">
    <cfRule type="expression" dxfId="85" priority="62" stopIfTrue="1">
      <formula>G16="A"</formula>
    </cfRule>
  </conditionalFormatting>
  <conditionalFormatting sqref="G16:G20">
    <cfRule type="expression" dxfId="84" priority="63" stopIfTrue="1">
      <formula>#REF!</formula>
    </cfRule>
  </conditionalFormatting>
  <conditionalFormatting sqref="G16:G20">
    <cfRule type="colorScale" priority="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6:G20">
    <cfRule type="colorScale" priority="6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3:G14">
    <cfRule type="cellIs" dxfId="83" priority="66" operator="equal">
      <formula>"""A1"""</formula>
    </cfRule>
  </conditionalFormatting>
  <conditionalFormatting sqref="G13:G14">
    <cfRule type="expression" dxfId="82" priority="67">
      <formula>G13="C"</formula>
    </cfRule>
  </conditionalFormatting>
  <conditionalFormatting sqref="G13:G14">
    <cfRule type="expression" dxfId="81" priority="68">
      <formula>G13="C"</formula>
    </cfRule>
  </conditionalFormatting>
  <conditionalFormatting sqref="G13:G14">
    <cfRule type="expression" dxfId="80" priority="69">
      <formula>G13="B"</formula>
    </cfRule>
  </conditionalFormatting>
  <conditionalFormatting sqref="G13:G14">
    <cfRule type="expression" dxfId="79" priority="70">
      <formula>G13="A"</formula>
    </cfRule>
  </conditionalFormatting>
  <conditionalFormatting sqref="G13:G14">
    <cfRule type="expression" dxfId="78" priority="71">
      <formula>G13="A1"</formula>
    </cfRule>
  </conditionalFormatting>
  <conditionalFormatting sqref="G13:G14">
    <cfRule type="colorScale" priority="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3:G14">
    <cfRule type="colorScale" priority="7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3:G14">
    <cfRule type="expression" dxfId="77" priority="74" stopIfTrue="1">
      <formula>G13="C"</formula>
    </cfRule>
  </conditionalFormatting>
  <conditionalFormatting sqref="G13:G14">
    <cfRule type="expression" dxfId="76" priority="75" stopIfTrue="1">
      <formula>G13="C"</formula>
    </cfRule>
  </conditionalFormatting>
  <conditionalFormatting sqref="G13:G14">
    <cfRule type="expression" dxfId="75" priority="76" stopIfTrue="1">
      <formula>G13="B"</formula>
    </cfRule>
  </conditionalFormatting>
  <conditionalFormatting sqref="G13:G14">
    <cfRule type="expression" dxfId="74" priority="77" stopIfTrue="1">
      <formula>G13="A"</formula>
    </cfRule>
  </conditionalFormatting>
  <conditionalFormatting sqref="G13:G14">
    <cfRule type="expression" dxfId="73" priority="78" stopIfTrue="1">
      <formula>#REF!</formula>
    </cfRule>
  </conditionalFormatting>
  <conditionalFormatting sqref="G13:G14">
    <cfRule type="colorScale" priority="7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3:G14">
    <cfRule type="colorScale" priority="8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3:H98">
    <cfRule type="cellIs" dxfId="72" priority="81" operator="equal">
      <formula>"""A1"""</formula>
    </cfRule>
  </conditionalFormatting>
  <conditionalFormatting sqref="H13:H98">
    <cfRule type="expression" dxfId="71" priority="82">
      <formula>H13="C"</formula>
    </cfRule>
  </conditionalFormatting>
  <conditionalFormatting sqref="H13:H98">
    <cfRule type="expression" dxfId="70" priority="83">
      <formula>H13="C"</formula>
    </cfRule>
  </conditionalFormatting>
  <conditionalFormatting sqref="H13:H98">
    <cfRule type="expression" dxfId="69" priority="84">
      <formula>H13="B"</formula>
    </cfRule>
  </conditionalFormatting>
  <conditionalFormatting sqref="H13:H98">
    <cfRule type="expression" dxfId="68" priority="85">
      <formula>H13="A"</formula>
    </cfRule>
  </conditionalFormatting>
  <conditionalFormatting sqref="H13:H98">
    <cfRule type="expression" dxfId="67" priority="86">
      <formula>H13="A1"</formula>
    </cfRule>
  </conditionalFormatting>
  <conditionalFormatting sqref="H13:H98">
    <cfRule type="colorScale" priority="8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98">
    <cfRule type="colorScale" priority="88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4">
    <cfRule type="cellIs" dxfId="66" priority="89" operator="equal">
      <formula>"""A1"""</formula>
    </cfRule>
  </conditionalFormatting>
  <conditionalFormatting sqref="H14">
    <cfRule type="expression" dxfId="65" priority="90">
      <formula>H14="C"</formula>
    </cfRule>
  </conditionalFormatting>
  <conditionalFormatting sqref="H14">
    <cfRule type="expression" dxfId="64" priority="91">
      <formula>H14="C"</formula>
    </cfRule>
  </conditionalFormatting>
  <conditionalFormatting sqref="H14">
    <cfRule type="expression" dxfId="63" priority="92">
      <formula>H14="B"</formula>
    </cfRule>
  </conditionalFormatting>
  <conditionalFormatting sqref="H14">
    <cfRule type="expression" dxfId="62" priority="93">
      <formula>H14="A"</formula>
    </cfRule>
  </conditionalFormatting>
  <conditionalFormatting sqref="H14">
    <cfRule type="expression" dxfId="61" priority="94">
      <formula>H14="A1"</formula>
    </cfRule>
  </conditionalFormatting>
  <conditionalFormatting sqref="H14">
    <cfRule type="colorScale" priority="9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9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5">
    <cfRule type="cellIs" dxfId="60" priority="97" operator="equal">
      <formula>"""A1"""</formula>
    </cfRule>
  </conditionalFormatting>
  <conditionalFormatting sqref="H15">
    <cfRule type="expression" dxfId="59" priority="98">
      <formula>H15="C"</formula>
    </cfRule>
  </conditionalFormatting>
  <conditionalFormatting sqref="H15">
    <cfRule type="expression" dxfId="58" priority="99">
      <formula>H15="C"</formula>
    </cfRule>
  </conditionalFormatting>
  <conditionalFormatting sqref="H15">
    <cfRule type="expression" dxfId="57" priority="100">
      <formula>H15="B"</formula>
    </cfRule>
  </conditionalFormatting>
  <conditionalFormatting sqref="H15">
    <cfRule type="expression" dxfId="56" priority="101">
      <formula>H15="A"</formula>
    </cfRule>
  </conditionalFormatting>
  <conditionalFormatting sqref="H15">
    <cfRule type="expression" dxfId="55" priority="102">
      <formula>H15="A1"</formula>
    </cfRule>
  </conditionalFormatting>
  <conditionalFormatting sqref="H15">
    <cfRule type="colorScale" priority="1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10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7">
    <cfRule type="cellIs" dxfId="54" priority="105" operator="equal">
      <formula>"""A1"""</formula>
    </cfRule>
  </conditionalFormatting>
  <conditionalFormatting sqref="H17">
    <cfRule type="expression" dxfId="53" priority="106">
      <formula>H17="C"</formula>
    </cfRule>
  </conditionalFormatting>
  <conditionalFormatting sqref="H17">
    <cfRule type="expression" dxfId="52" priority="107">
      <formula>H17="C"</formula>
    </cfRule>
  </conditionalFormatting>
  <conditionalFormatting sqref="H17">
    <cfRule type="expression" dxfId="51" priority="108">
      <formula>H17="B"</formula>
    </cfRule>
  </conditionalFormatting>
  <conditionalFormatting sqref="H17">
    <cfRule type="expression" dxfId="50" priority="109">
      <formula>H17="A"</formula>
    </cfRule>
  </conditionalFormatting>
  <conditionalFormatting sqref="H17">
    <cfRule type="expression" dxfId="49" priority="110">
      <formula>H17="A1"</formula>
    </cfRule>
  </conditionalFormatting>
  <conditionalFormatting sqref="H17">
    <cfRule type="colorScale" priority="1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1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8">
    <cfRule type="cellIs" dxfId="48" priority="113" operator="equal">
      <formula>"""A1"""</formula>
    </cfRule>
  </conditionalFormatting>
  <conditionalFormatting sqref="H18">
    <cfRule type="expression" dxfId="47" priority="114">
      <formula>H18="C"</formula>
    </cfRule>
  </conditionalFormatting>
  <conditionalFormatting sqref="H18">
    <cfRule type="expression" dxfId="46" priority="115">
      <formula>H18="C"</formula>
    </cfRule>
  </conditionalFormatting>
  <conditionalFormatting sqref="H18">
    <cfRule type="expression" dxfId="45" priority="116">
      <formula>H18="B"</formula>
    </cfRule>
  </conditionalFormatting>
  <conditionalFormatting sqref="H18">
    <cfRule type="expression" dxfId="44" priority="117">
      <formula>H18="A"</formula>
    </cfRule>
  </conditionalFormatting>
  <conditionalFormatting sqref="H18">
    <cfRule type="expression" dxfId="43" priority="118">
      <formula>H18="A1"</formula>
    </cfRule>
  </conditionalFormatting>
  <conditionalFormatting sqref="H18">
    <cfRule type="colorScale" priority="1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120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9">
    <cfRule type="cellIs" dxfId="42" priority="121" operator="equal">
      <formula>"""A1"""</formula>
    </cfRule>
  </conditionalFormatting>
  <conditionalFormatting sqref="H19">
    <cfRule type="expression" dxfId="41" priority="122">
      <formula>H19="C"</formula>
    </cfRule>
  </conditionalFormatting>
  <conditionalFormatting sqref="H19">
    <cfRule type="expression" dxfId="40" priority="123">
      <formula>H19="C"</formula>
    </cfRule>
  </conditionalFormatting>
  <conditionalFormatting sqref="H19">
    <cfRule type="expression" dxfId="39" priority="124">
      <formula>H19="B"</formula>
    </cfRule>
  </conditionalFormatting>
  <conditionalFormatting sqref="H19">
    <cfRule type="expression" dxfId="38" priority="125">
      <formula>H19="A"</formula>
    </cfRule>
  </conditionalFormatting>
  <conditionalFormatting sqref="H19">
    <cfRule type="expression" dxfId="37" priority="126">
      <formula>H19="A1"</formula>
    </cfRule>
  </conditionalFormatting>
  <conditionalFormatting sqref="H19">
    <cfRule type="colorScale" priority="12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128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20">
    <cfRule type="cellIs" dxfId="36" priority="129" operator="equal">
      <formula>"""A1"""</formula>
    </cfRule>
  </conditionalFormatting>
  <conditionalFormatting sqref="H20">
    <cfRule type="expression" dxfId="35" priority="130">
      <formula>H20="C"</formula>
    </cfRule>
  </conditionalFormatting>
  <conditionalFormatting sqref="H20">
    <cfRule type="expression" dxfId="34" priority="131">
      <formula>H20="C"</formula>
    </cfRule>
  </conditionalFormatting>
  <conditionalFormatting sqref="H20">
    <cfRule type="expression" dxfId="33" priority="132">
      <formula>H20="B"</formula>
    </cfRule>
  </conditionalFormatting>
  <conditionalFormatting sqref="H20">
    <cfRule type="expression" dxfId="32" priority="133">
      <formula>H20="A"</formula>
    </cfRule>
  </conditionalFormatting>
  <conditionalFormatting sqref="H20">
    <cfRule type="expression" dxfId="31" priority="134">
      <formula>H20="A1"</formula>
    </cfRule>
  </conditionalFormatting>
  <conditionalFormatting sqref="H20">
    <cfRule type="colorScale" priority="13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0">
    <cfRule type="colorScale" priority="13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">
    <cfRule type="expression" dxfId="30" priority="137">
      <formula>F13="C"</formula>
    </cfRule>
  </conditionalFormatting>
  <conditionalFormatting sqref="F13">
    <cfRule type="expression" dxfId="29" priority="138">
      <formula>F13="C"</formula>
    </cfRule>
  </conditionalFormatting>
  <conditionalFormatting sqref="F13">
    <cfRule type="expression" dxfId="28" priority="139">
      <formula>F13="B"</formula>
    </cfRule>
  </conditionalFormatting>
  <conditionalFormatting sqref="F13">
    <cfRule type="expression" dxfId="27" priority="140">
      <formula>F13="A"</formula>
    </cfRule>
  </conditionalFormatting>
  <conditionalFormatting sqref="F13">
    <cfRule type="expression" dxfId="26" priority="141">
      <formula>F13="A1"</formula>
    </cfRule>
  </conditionalFormatting>
  <conditionalFormatting sqref="F13">
    <cfRule type="colorScale" priority="1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">
    <cfRule type="colorScale" priority="14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:F27">
    <cfRule type="cellIs" dxfId="25" priority="144" operator="equal">
      <formula>"""A1"""</formula>
    </cfRule>
  </conditionalFormatting>
  <conditionalFormatting sqref="F15:F27">
    <cfRule type="expression" dxfId="24" priority="145">
      <formula>F15="C"</formula>
    </cfRule>
  </conditionalFormatting>
  <conditionalFormatting sqref="F15:F27">
    <cfRule type="expression" dxfId="23" priority="146">
      <formula>F15="C"</formula>
    </cfRule>
  </conditionalFormatting>
  <conditionalFormatting sqref="F15:F27">
    <cfRule type="expression" dxfId="22" priority="147">
      <formula>F15="B"</formula>
    </cfRule>
  </conditionalFormatting>
  <conditionalFormatting sqref="F15:F27">
    <cfRule type="expression" dxfId="21" priority="148">
      <formula>F15="A"</formula>
    </cfRule>
  </conditionalFormatting>
  <conditionalFormatting sqref="F15:F27">
    <cfRule type="expression" dxfId="20" priority="149">
      <formula>F15="A1"</formula>
    </cfRule>
  </conditionalFormatting>
  <conditionalFormatting sqref="F15:F27">
    <cfRule type="colorScale" priority="1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5:F27">
    <cfRule type="colorScale" priority="15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4:F83">
    <cfRule type="cellIs" dxfId="19" priority="152" operator="equal">
      <formula>"""A1"""</formula>
    </cfRule>
  </conditionalFormatting>
  <conditionalFormatting sqref="F14:F83">
    <cfRule type="expression" dxfId="18" priority="153">
      <formula>F14="C"</formula>
    </cfRule>
  </conditionalFormatting>
  <conditionalFormatting sqref="F14:F83">
    <cfRule type="expression" dxfId="17" priority="154">
      <formula>F14="C"</formula>
    </cfRule>
  </conditionalFormatting>
  <conditionalFormatting sqref="F14:F83">
    <cfRule type="expression" dxfId="16" priority="155">
      <formula>F14="B"</formula>
    </cfRule>
  </conditionalFormatting>
  <conditionalFormatting sqref="F14:F83">
    <cfRule type="expression" dxfId="15" priority="156">
      <formula>F14="A"</formula>
    </cfRule>
  </conditionalFormatting>
  <conditionalFormatting sqref="F14:F83">
    <cfRule type="expression" dxfId="14" priority="157">
      <formula>F14="A1"</formula>
    </cfRule>
  </conditionalFormatting>
  <conditionalFormatting sqref="F14:F83">
    <cfRule type="colorScale" priority="1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:F83">
    <cfRule type="colorScale" priority="1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8:F83">
    <cfRule type="expression" dxfId="13" priority="160" stopIfTrue="1">
      <formula>F28="C"</formula>
    </cfRule>
  </conditionalFormatting>
  <conditionalFormatting sqref="F28:F83">
    <cfRule type="expression" dxfId="12" priority="161" stopIfTrue="1">
      <formula>F28="C"</formula>
    </cfRule>
  </conditionalFormatting>
  <conditionalFormatting sqref="F28:F83">
    <cfRule type="expression" dxfId="11" priority="162" stopIfTrue="1">
      <formula>F28="B"</formula>
    </cfRule>
  </conditionalFormatting>
  <conditionalFormatting sqref="F28:F83">
    <cfRule type="expression" dxfId="10" priority="163" stopIfTrue="1">
      <formula>F28="A"</formula>
    </cfRule>
  </conditionalFormatting>
  <conditionalFormatting sqref="F28:F83">
    <cfRule type="expression" dxfId="9" priority="164" stopIfTrue="1">
      <formula>#REF!</formula>
    </cfRule>
  </conditionalFormatting>
  <conditionalFormatting sqref="F28:F83">
    <cfRule type="colorScale" priority="16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8:F83">
    <cfRule type="colorScale" priority="166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">
    <cfRule type="cellIs" dxfId="8" priority="167" operator="equal">
      <formula>"""A1"""</formula>
    </cfRule>
  </conditionalFormatting>
  <conditionalFormatting sqref="F100:F108">
    <cfRule type="expression" dxfId="3" priority="1">
      <formula>F100="C"</formula>
    </cfRule>
  </conditionalFormatting>
  <conditionalFormatting sqref="F100:F108">
    <cfRule type="expression" dxfId="2" priority="2">
      <formula>F100="B"</formula>
    </cfRule>
  </conditionalFormatting>
  <conditionalFormatting sqref="F100:F108">
    <cfRule type="expression" dxfId="1" priority="3">
      <formula>F100="A"</formula>
    </cfRule>
  </conditionalFormatting>
  <conditionalFormatting sqref="F100:F108">
    <cfRule type="expression" dxfId="0" priority="4">
      <formula>F100="A1"</formula>
    </cfRule>
  </conditionalFormatting>
  <pageMargins left="0.25" right="0.25" top="0.75" bottom="0.7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1875" defaultRowHeight="15" customHeight="1"/>
  <cols>
    <col min="1" max="3" width="10.77734375" customWidth="1"/>
    <col min="4" max="4" width="11.109375" customWidth="1"/>
    <col min="5" max="5" width="10.77734375" customWidth="1"/>
    <col min="6" max="6" width="19.33203125" customWidth="1"/>
    <col min="7" max="7" width="12.109375" customWidth="1"/>
    <col min="8" max="8" width="6.77734375" customWidth="1"/>
    <col min="9" max="9" width="10.77734375" customWidth="1"/>
    <col min="10" max="26" width="10.5546875" customWidth="1"/>
  </cols>
  <sheetData>
    <row r="1" spans="1:26" ht="18.75">
      <c r="A1" s="81" t="s">
        <v>40</v>
      </c>
      <c r="B1" s="82"/>
      <c r="C1" s="83"/>
      <c r="D1" s="25"/>
      <c r="E1" s="26" t="s">
        <v>8</v>
      </c>
      <c r="F1" s="89"/>
      <c r="G1" s="50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5.75">
      <c r="A2" s="84"/>
      <c r="B2" s="55"/>
      <c r="C2" s="8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8.75">
      <c r="A3" s="86"/>
      <c r="B3" s="87"/>
      <c r="C3" s="88"/>
      <c r="D3" s="25"/>
      <c r="E3" s="25"/>
      <c r="F3" s="27"/>
      <c r="G3" s="28"/>
      <c r="H3" s="29" t="s">
        <v>41</v>
      </c>
      <c r="I3" s="30" t="s">
        <v>42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8.75">
      <c r="A4" s="31" t="s">
        <v>43</v>
      </c>
      <c r="B4" s="32">
        <f>COUNTIF($A6:$A2000,"*")</f>
        <v>11</v>
      </c>
      <c r="C4" s="25"/>
      <c r="D4" s="25"/>
      <c r="E4" s="25"/>
      <c r="F4" s="27"/>
      <c r="G4" s="25"/>
      <c r="H4" s="33">
        <f>COUNTIF(H6:H200,"S")</f>
        <v>0</v>
      </c>
      <c r="I4" s="34">
        <f>SUMIF(H6:H1996, "S",I6:I2002)</f>
        <v>0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8.75">
      <c r="A5" s="90" t="s">
        <v>44</v>
      </c>
      <c r="B5" s="50"/>
      <c r="C5" s="90" t="s">
        <v>13</v>
      </c>
      <c r="D5" s="50"/>
      <c r="E5" s="90" t="s">
        <v>45</v>
      </c>
      <c r="F5" s="50"/>
      <c r="G5" s="35" t="s">
        <v>46</v>
      </c>
      <c r="H5" s="35" t="s">
        <v>47</v>
      </c>
      <c r="I5" s="36" t="s">
        <v>17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8.75">
      <c r="A6" s="67" t="s">
        <v>18</v>
      </c>
      <c r="B6" s="66"/>
      <c r="C6" s="65" t="s">
        <v>19</v>
      </c>
      <c r="D6" s="66"/>
      <c r="E6" s="91"/>
      <c r="F6" s="66"/>
      <c r="G6" s="37"/>
      <c r="H6" s="38"/>
      <c r="I6" s="39">
        <v>10.526315789473683</v>
      </c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8.75">
      <c r="A7" s="68" t="s">
        <v>20</v>
      </c>
      <c r="B7" s="47"/>
      <c r="C7" s="46" t="s">
        <v>21</v>
      </c>
      <c r="D7" s="47"/>
      <c r="E7" s="92"/>
      <c r="F7" s="47"/>
      <c r="G7" s="40"/>
      <c r="H7" s="41"/>
      <c r="I7" s="42">
        <v>10.526315789473683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8.75">
      <c r="A8" s="69" t="s">
        <v>22</v>
      </c>
      <c r="B8" s="47"/>
      <c r="C8" s="48" t="s">
        <v>23</v>
      </c>
      <c r="D8" s="47"/>
      <c r="E8" s="92"/>
      <c r="F8" s="47"/>
      <c r="G8" s="40"/>
      <c r="H8" s="41"/>
      <c r="I8" s="42">
        <v>10.526315789473683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8.75">
      <c r="A9" s="68" t="s">
        <v>24</v>
      </c>
      <c r="B9" s="47"/>
      <c r="C9" s="46" t="s">
        <v>25</v>
      </c>
      <c r="D9" s="47"/>
      <c r="E9" s="92"/>
      <c r="F9" s="47"/>
      <c r="G9" s="40"/>
      <c r="H9" s="41"/>
      <c r="I9" s="42">
        <v>10.526315789473683</v>
      </c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8.75">
      <c r="A10" s="69" t="s">
        <v>26</v>
      </c>
      <c r="B10" s="47"/>
      <c r="C10" s="48" t="s">
        <v>27</v>
      </c>
      <c r="D10" s="47"/>
      <c r="E10" s="92"/>
      <c r="F10" s="47"/>
      <c r="G10" s="40"/>
      <c r="H10" s="41"/>
      <c r="I10" s="42">
        <v>10.526315789473683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8.75">
      <c r="A11" s="68" t="s">
        <v>28</v>
      </c>
      <c r="B11" s="47"/>
      <c r="C11" s="46" t="s">
        <v>29</v>
      </c>
      <c r="D11" s="47"/>
      <c r="E11" s="92"/>
      <c r="F11" s="47"/>
      <c r="G11" s="40"/>
      <c r="H11" s="41"/>
      <c r="I11" s="42">
        <v>10.526315789473683</v>
      </c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8.75">
      <c r="A12" s="68" t="s">
        <v>30</v>
      </c>
      <c r="B12" s="47"/>
      <c r="C12" s="46" t="s">
        <v>31</v>
      </c>
      <c r="D12" s="47"/>
      <c r="E12" s="92"/>
      <c r="F12" s="47"/>
      <c r="G12" s="40"/>
      <c r="H12" s="41"/>
      <c r="I12" s="42">
        <v>10.526315789473683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8.75">
      <c r="A13" s="68" t="s">
        <v>32</v>
      </c>
      <c r="B13" s="47"/>
      <c r="C13" s="46" t="s">
        <v>33</v>
      </c>
      <c r="D13" s="47"/>
      <c r="E13" s="92"/>
      <c r="F13" s="47"/>
      <c r="G13" s="40"/>
      <c r="H13" s="41"/>
      <c r="I13" s="42">
        <v>10.526315789473683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8.75">
      <c r="A14" s="68" t="s">
        <v>34</v>
      </c>
      <c r="B14" s="47"/>
      <c r="C14" s="46" t="s">
        <v>35</v>
      </c>
      <c r="D14" s="47"/>
      <c r="E14" s="92"/>
      <c r="F14" s="47"/>
      <c r="G14" s="40"/>
      <c r="H14" s="41"/>
      <c r="I14" s="42">
        <v>5.2631578947368416</v>
      </c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8.75">
      <c r="A15" s="68" t="s">
        <v>36</v>
      </c>
      <c r="B15" s="47"/>
      <c r="C15" s="46" t="s">
        <v>37</v>
      </c>
      <c r="D15" s="47"/>
      <c r="E15" s="92"/>
      <c r="F15" s="47"/>
      <c r="G15" s="40"/>
      <c r="H15" s="41"/>
      <c r="I15" s="42">
        <v>5.2631578947368416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8.75">
      <c r="A16" s="68" t="s">
        <v>38</v>
      </c>
      <c r="B16" s="47"/>
      <c r="C16" s="46" t="s">
        <v>39</v>
      </c>
      <c r="D16" s="47"/>
      <c r="E16" s="92"/>
      <c r="F16" s="47"/>
      <c r="G16" s="40"/>
      <c r="H16" s="41"/>
      <c r="I16" s="42">
        <v>5.2631578947368416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8.75">
      <c r="A17" s="68"/>
      <c r="B17" s="47"/>
      <c r="C17" s="46"/>
      <c r="D17" s="47"/>
      <c r="E17" s="92"/>
      <c r="F17" s="47"/>
      <c r="G17" s="40"/>
      <c r="H17" s="41"/>
      <c r="I17" s="42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8.75">
      <c r="A18" s="68"/>
      <c r="B18" s="47"/>
      <c r="C18" s="46"/>
      <c r="D18" s="47"/>
      <c r="E18" s="92"/>
      <c r="F18" s="47"/>
      <c r="G18" s="40"/>
      <c r="H18" s="41"/>
      <c r="I18" s="42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8.75">
      <c r="A19" s="68"/>
      <c r="B19" s="47"/>
      <c r="C19" s="46"/>
      <c r="D19" s="47"/>
      <c r="E19" s="92"/>
      <c r="F19" s="47"/>
      <c r="G19" s="40"/>
      <c r="H19" s="41"/>
      <c r="I19" s="42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8.75">
      <c r="A20" s="70"/>
      <c r="B20" s="47"/>
      <c r="C20" s="48"/>
      <c r="D20" s="47"/>
      <c r="E20" s="92"/>
      <c r="F20" s="47"/>
      <c r="G20" s="40"/>
      <c r="H20" s="41"/>
      <c r="I20" s="42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5.75" customHeight="1">
      <c r="A21" s="70"/>
      <c r="B21" s="47"/>
      <c r="C21" s="48"/>
      <c r="D21" s="47"/>
      <c r="E21" s="92"/>
      <c r="F21" s="47"/>
      <c r="G21" s="40"/>
      <c r="H21" s="41"/>
      <c r="I21" s="42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5.75" customHeight="1">
      <c r="A22" s="68"/>
      <c r="B22" s="47"/>
      <c r="C22" s="46"/>
      <c r="D22" s="47"/>
      <c r="E22" s="92"/>
      <c r="F22" s="47"/>
      <c r="G22" s="40"/>
      <c r="H22" s="41"/>
      <c r="I22" s="42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5.75" customHeight="1">
      <c r="A23" s="68"/>
      <c r="B23" s="47"/>
      <c r="C23" s="46"/>
      <c r="D23" s="47"/>
      <c r="E23" s="92"/>
      <c r="F23" s="47"/>
      <c r="G23" s="40"/>
      <c r="H23" s="41"/>
      <c r="I23" s="42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5.75" customHeight="1">
      <c r="A24" s="68"/>
      <c r="B24" s="47"/>
      <c r="C24" s="46"/>
      <c r="D24" s="47"/>
      <c r="E24" s="92"/>
      <c r="F24" s="47"/>
      <c r="G24" s="40"/>
      <c r="H24" s="41"/>
      <c r="I24" s="42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5.75" customHeight="1">
      <c r="A25" s="71"/>
      <c r="B25" s="47"/>
      <c r="C25" s="48"/>
      <c r="D25" s="47"/>
      <c r="E25" s="92"/>
      <c r="F25" s="47"/>
      <c r="G25" s="40"/>
      <c r="H25" s="41"/>
      <c r="I25" s="42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5.75" customHeight="1">
      <c r="A26" s="70"/>
      <c r="B26" s="47"/>
      <c r="C26" s="48"/>
      <c r="D26" s="47"/>
      <c r="E26" s="92"/>
      <c r="F26" s="47"/>
      <c r="G26" s="40"/>
      <c r="H26" s="41"/>
      <c r="I26" s="42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15.75" customHeight="1">
      <c r="A27" s="68"/>
      <c r="B27" s="47"/>
      <c r="C27" s="46"/>
      <c r="D27" s="47"/>
      <c r="E27" s="92"/>
      <c r="F27" s="47"/>
      <c r="G27" s="40"/>
      <c r="H27" s="41"/>
      <c r="I27" s="42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5.75" customHeight="1">
      <c r="A28" s="68"/>
      <c r="B28" s="47"/>
      <c r="C28" s="46"/>
      <c r="D28" s="47"/>
      <c r="E28" s="92"/>
      <c r="F28" s="47"/>
      <c r="G28" s="40"/>
      <c r="H28" s="41"/>
      <c r="I28" s="42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5.75" customHeight="1">
      <c r="A29" s="68"/>
      <c r="B29" s="47"/>
      <c r="C29" s="46"/>
      <c r="D29" s="47"/>
      <c r="E29" s="92"/>
      <c r="F29" s="47"/>
      <c r="G29" s="40"/>
      <c r="H29" s="41"/>
      <c r="I29" s="42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5.75" customHeight="1">
      <c r="A30" s="68"/>
      <c r="B30" s="47"/>
      <c r="C30" s="46"/>
      <c r="D30" s="47"/>
      <c r="E30" s="92"/>
      <c r="F30" s="47"/>
      <c r="G30" s="40"/>
      <c r="H30" s="41"/>
      <c r="I30" s="42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customHeight="1">
      <c r="A31" s="68"/>
      <c r="B31" s="47"/>
      <c r="C31" s="46"/>
      <c r="D31" s="47"/>
      <c r="E31" s="92"/>
      <c r="F31" s="47"/>
      <c r="G31" s="40"/>
      <c r="H31" s="41"/>
      <c r="I31" s="42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customHeight="1">
      <c r="A32" s="68"/>
      <c r="B32" s="47"/>
      <c r="C32" s="46"/>
      <c r="D32" s="47"/>
      <c r="E32" s="92"/>
      <c r="F32" s="47"/>
      <c r="G32" s="40"/>
      <c r="H32" s="41"/>
      <c r="I32" s="42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ht="15.75" customHeight="1">
      <c r="A33" s="71"/>
      <c r="B33" s="47"/>
      <c r="C33" s="48"/>
      <c r="D33" s="47"/>
      <c r="E33" s="92"/>
      <c r="F33" s="47"/>
      <c r="G33" s="40"/>
      <c r="H33" s="41"/>
      <c r="I33" s="42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ht="15.75" customHeight="1">
      <c r="A34" s="68"/>
      <c r="B34" s="47"/>
      <c r="C34" s="46"/>
      <c r="D34" s="47"/>
      <c r="E34" s="92"/>
      <c r="F34" s="47"/>
      <c r="G34" s="40"/>
      <c r="H34" s="41"/>
      <c r="I34" s="42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5.75" customHeight="1">
      <c r="A35" s="68"/>
      <c r="B35" s="47"/>
      <c r="C35" s="46"/>
      <c r="D35" s="47"/>
      <c r="E35" s="92"/>
      <c r="F35" s="47"/>
      <c r="G35" s="40"/>
      <c r="H35" s="41"/>
      <c r="I35" s="42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.75" customHeight="1">
      <c r="A36" s="68"/>
      <c r="B36" s="47"/>
      <c r="C36" s="46"/>
      <c r="D36" s="47"/>
      <c r="E36" s="92"/>
      <c r="F36" s="47"/>
      <c r="G36" s="40"/>
      <c r="H36" s="41"/>
      <c r="I36" s="42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ht="15.75" customHeight="1">
      <c r="A37" s="68"/>
      <c r="B37" s="47"/>
      <c r="C37" s="46"/>
      <c r="D37" s="47"/>
      <c r="E37" s="92"/>
      <c r="F37" s="47"/>
      <c r="G37" s="40"/>
      <c r="H37" s="41"/>
      <c r="I37" s="42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5.75" customHeight="1">
      <c r="A38" s="68"/>
      <c r="B38" s="47"/>
      <c r="C38" s="46"/>
      <c r="D38" s="47"/>
      <c r="E38" s="92"/>
      <c r="F38" s="47"/>
      <c r="G38" s="40"/>
      <c r="H38" s="41"/>
      <c r="I38" s="42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5.75" customHeight="1">
      <c r="A39" s="68"/>
      <c r="B39" s="47"/>
      <c r="C39" s="46"/>
      <c r="D39" s="47"/>
      <c r="E39" s="92"/>
      <c r="F39" s="47"/>
      <c r="G39" s="40"/>
      <c r="H39" s="41"/>
      <c r="I39" s="42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5.75" customHeight="1">
      <c r="A40" s="70"/>
      <c r="B40" s="47"/>
      <c r="C40" s="72"/>
      <c r="D40" s="47"/>
      <c r="E40" s="92"/>
      <c r="F40" s="47"/>
      <c r="G40" s="40"/>
      <c r="H40" s="41"/>
      <c r="I40" s="42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5.75" customHeight="1">
      <c r="A41" s="68"/>
      <c r="B41" s="47"/>
      <c r="C41" s="46"/>
      <c r="D41" s="47"/>
      <c r="E41" s="92"/>
      <c r="F41" s="47"/>
      <c r="G41" s="40"/>
      <c r="H41" s="41"/>
      <c r="I41" s="42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5.75" customHeight="1">
      <c r="A42" s="70"/>
      <c r="B42" s="47"/>
      <c r="C42" s="48"/>
      <c r="D42" s="47"/>
      <c r="E42" s="92"/>
      <c r="F42" s="47"/>
      <c r="G42" s="40"/>
      <c r="H42" s="41"/>
      <c r="I42" s="42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5.75" customHeight="1">
      <c r="A43" s="68"/>
      <c r="B43" s="47"/>
      <c r="C43" s="46"/>
      <c r="D43" s="47"/>
      <c r="E43" s="92"/>
      <c r="F43" s="47"/>
      <c r="G43" s="40"/>
      <c r="H43" s="41"/>
      <c r="I43" s="42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5.75" customHeight="1">
      <c r="A44" s="68"/>
      <c r="B44" s="47"/>
      <c r="C44" s="46"/>
      <c r="D44" s="47"/>
      <c r="E44" s="92"/>
      <c r="F44" s="47"/>
      <c r="G44" s="40"/>
      <c r="H44" s="41"/>
      <c r="I44" s="42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5.75" customHeight="1">
      <c r="A45" s="68"/>
      <c r="B45" s="47"/>
      <c r="C45" s="46"/>
      <c r="D45" s="47"/>
      <c r="E45" s="92"/>
      <c r="F45" s="47"/>
      <c r="G45" s="40"/>
      <c r="H45" s="41"/>
      <c r="I45" s="42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5.75" customHeight="1">
      <c r="A46" s="68"/>
      <c r="B46" s="47"/>
      <c r="C46" s="46"/>
      <c r="D46" s="47"/>
      <c r="E46" s="92"/>
      <c r="F46" s="47"/>
      <c r="G46" s="40"/>
      <c r="H46" s="41"/>
      <c r="I46" s="42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5.75" customHeight="1">
      <c r="A47" s="68"/>
      <c r="B47" s="47"/>
      <c r="C47" s="46"/>
      <c r="D47" s="47"/>
      <c r="E47" s="92"/>
      <c r="F47" s="47"/>
      <c r="G47" s="40"/>
      <c r="H47" s="41"/>
      <c r="I47" s="42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5.75" customHeight="1">
      <c r="A48" s="68"/>
      <c r="B48" s="47"/>
      <c r="C48" s="46"/>
      <c r="D48" s="47"/>
      <c r="E48" s="92"/>
      <c r="F48" s="47"/>
      <c r="G48" s="40"/>
      <c r="H48" s="41"/>
      <c r="I48" s="42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5.75" customHeight="1">
      <c r="A49" s="68"/>
      <c r="B49" s="47"/>
      <c r="C49" s="46"/>
      <c r="D49" s="47"/>
      <c r="E49" s="92"/>
      <c r="F49" s="47"/>
      <c r="G49" s="40"/>
      <c r="H49" s="41"/>
      <c r="I49" s="42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5.75" customHeight="1">
      <c r="A50" s="70"/>
      <c r="B50" s="47"/>
      <c r="C50" s="48"/>
      <c r="D50" s="47"/>
      <c r="E50" s="92"/>
      <c r="F50" s="47"/>
      <c r="G50" s="40"/>
      <c r="H50" s="41"/>
      <c r="I50" s="42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5.75" customHeight="1">
      <c r="A51" s="68"/>
      <c r="B51" s="47"/>
      <c r="C51" s="46"/>
      <c r="D51" s="47"/>
      <c r="E51" s="92"/>
      <c r="F51" s="47"/>
      <c r="G51" s="40"/>
      <c r="H51" s="41"/>
      <c r="I51" s="42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5.75" customHeight="1">
      <c r="A52" s="68"/>
      <c r="B52" s="47"/>
      <c r="C52" s="46"/>
      <c r="D52" s="47"/>
      <c r="E52" s="92"/>
      <c r="F52" s="47"/>
      <c r="G52" s="40"/>
      <c r="H52" s="41"/>
      <c r="I52" s="42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5.75" customHeight="1">
      <c r="A53" s="68"/>
      <c r="B53" s="47"/>
      <c r="C53" s="46"/>
      <c r="D53" s="47"/>
      <c r="E53" s="92"/>
      <c r="F53" s="47"/>
      <c r="G53" s="40"/>
      <c r="H53" s="41"/>
      <c r="I53" s="42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5.75" customHeight="1">
      <c r="A54" s="68"/>
      <c r="B54" s="47"/>
      <c r="C54" s="46"/>
      <c r="D54" s="47"/>
      <c r="E54" s="92"/>
      <c r="F54" s="47"/>
      <c r="G54" s="40"/>
      <c r="H54" s="41"/>
      <c r="I54" s="42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5.75" customHeight="1">
      <c r="A55" s="71"/>
      <c r="B55" s="47"/>
      <c r="C55" s="48"/>
      <c r="D55" s="47"/>
      <c r="E55" s="92"/>
      <c r="F55" s="47"/>
      <c r="G55" s="40"/>
      <c r="H55" s="41"/>
      <c r="I55" s="42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5.75" customHeight="1">
      <c r="A56" s="68"/>
      <c r="B56" s="47"/>
      <c r="C56" s="46"/>
      <c r="D56" s="47"/>
      <c r="E56" s="92"/>
      <c r="F56" s="47"/>
      <c r="G56" s="40"/>
      <c r="H56" s="41"/>
      <c r="I56" s="42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5.75" customHeight="1">
      <c r="A57" s="68"/>
      <c r="B57" s="47"/>
      <c r="C57" s="46"/>
      <c r="D57" s="47"/>
      <c r="E57" s="92"/>
      <c r="F57" s="47"/>
      <c r="G57" s="40"/>
      <c r="H57" s="41"/>
      <c r="I57" s="42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5.75" customHeight="1">
      <c r="A58" s="68"/>
      <c r="B58" s="47"/>
      <c r="C58" s="48"/>
      <c r="D58" s="47"/>
      <c r="E58" s="92"/>
      <c r="F58" s="47"/>
      <c r="G58" s="40"/>
      <c r="H58" s="41"/>
      <c r="I58" s="42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customHeight="1">
      <c r="A59" s="68"/>
      <c r="B59" s="47"/>
      <c r="C59" s="46"/>
      <c r="D59" s="47"/>
      <c r="E59" s="92"/>
      <c r="F59" s="47"/>
      <c r="G59" s="40"/>
      <c r="H59" s="41"/>
      <c r="I59" s="42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customHeight="1">
      <c r="A60" s="70"/>
      <c r="B60" s="47"/>
      <c r="C60" s="48"/>
      <c r="D60" s="47"/>
      <c r="E60" s="92"/>
      <c r="F60" s="47"/>
      <c r="G60" s="40"/>
      <c r="H60" s="41"/>
      <c r="I60" s="42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5.75" customHeight="1">
      <c r="A61" s="68"/>
      <c r="B61" s="47"/>
      <c r="C61" s="46"/>
      <c r="D61" s="47"/>
      <c r="E61" s="92"/>
      <c r="F61" s="47"/>
      <c r="G61" s="40"/>
      <c r="H61" s="41"/>
      <c r="I61" s="42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5.75" customHeight="1">
      <c r="A62" s="68"/>
      <c r="B62" s="47"/>
      <c r="C62" s="46"/>
      <c r="D62" s="47"/>
      <c r="E62" s="92"/>
      <c r="F62" s="47"/>
      <c r="G62" s="40"/>
      <c r="H62" s="41"/>
      <c r="I62" s="42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5.75" customHeight="1">
      <c r="A63" s="68"/>
      <c r="B63" s="47"/>
      <c r="C63" s="46"/>
      <c r="D63" s="47"/>
      <c r="E63" s="92"/>
      <c r="F63" s="47"/>
      <c r="G63" s="40"/>
      <c r="H63" s="41"/>
      <c r="I63" s="42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5.75" customHeight="1">
      <c r="A64" s="68"/>
      <c r="B64" s="47"/>
      <c r="C64" s="46"/>
      <c r="D64" s="47"/>
      <c r="E64" s="92"/>
      <c r="F64" s="47"/>
      <c r="G64" s="40"/>
      <c r="H64" s="41"/>
      <c r="I64" s="42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5.75" customHeight="1">
      <c r="A65" s="68"/>
      <c r="B65" s="47"/>
      <c r="C65" s="46"/>
      <c r="D65" s="47"/>
      <c r="E65" s="92"/>
      <c r="F65" s="47"/>
      <c r="G65" s="40"/>
      <c r="H65" s="41"/>
      <c r="I65" s="42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5.75" customHeight="1">
      <c r="A66" s="70"/>
      <c r="B66" s="47"/>
      <c r="C66" s="48"/>
      <c r="D66" s="47"/>
      <c r="E66" s="92"/>
      <c r="F66" s="47"/>
      <c r="G66" s="40"/>
      <c r="H66" s="41"/>
      <c r="I66" s="42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5.75" customHeight="1">
      <c r="A67" s="68"/>
      <c r="B67" s="47"/>
      <c r="C67" s="46"/>
      <c r="D67" s="47"/>
      <c r="E67" s="92"/>
      <c r="F67" s="47"/>
      <c r="G67" s="40"/>
      <c r="H67" s="41"/>
      <c r="I67" s="42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5.75" customHeight="1">
      <c r="A68" s="68"/>
      <c r="B68" s="47"/>
      <c r="C68" s="46"/>
      <c r="D68" s="47"/>
      <c r="E68" s="92"/>
      <c r="F68" s="47"/>
      <c r="G68" s="40"/>
      <c r="H68" s="41"/>
      <c r="I68" s="42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5.75" customHeight="1">
      <c r="A69" s="68"/>
      <c r="B69" s="47"/>
      <c r="C69" s="46"/>
      <c r="D69" s="47"/>
      <c r="E69" s="92"/>
      <c r="F69" s="47"/>
      <c r="G69" s="40"/>
      <c r="H69" s="41"/>
      <c r="I69" s="42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5.75" customHeight="1">
      <c r="A70" s="70"/>
      <c r="B70" s="47"/>
      <c r="C70" s="48"/>
      <c r="D70" s="47"/>
      <c r="E70" s="92"/>
      <c r="F70" s="47"/>
      <c r="G70" s="40"/>
      <c r="H70" s="41"/>
      <c r="I70" s="42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5.75" customHeight="1">
      <c r="A71" s="71"/>
      <c r="B71" s="47"/>
      <c r="C71" s="48"/>
      <c r="D71" s="47"/>
      <c r="E71" s="92"/>
      <c r="F71" s="47"/>
      <c r="G71" s="40"/>
      <c r="H71" s="41"/>
      <c r="I71" s="42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5.75" customHeight="1">
      <c r="A72" s="71"/>
      <c r="B72" s="47"/>
      <c r="C72" s="48"/>
      <c r="D72" s="47"/>
      <c r="E72" s="92"/>
      <c r="F72" s="47"/>
      <c r="G72" s="40"/>
      <c r="H72" s="41"/>
      <c r="I72" s="42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5.75" customHeight="1">
      <c r="A73" s="68"/>
      <c r="B73" s="47"/>
      <c r="C73" s="46"/>
      <c r="D73" s="47"/>
      <c r="E73" s="92"/>
      <c r="F73" s="47"/>
      <c r="G73" s="40"/>
      <c r="H73" s="41"/>
      <c r="I73" s="42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5.75" customHeight="1">
      <c r="A74" s="70"/>
      <c r="B74" s="47"/>
      <c r="C74" s="48"/>
      <c r="D74" s="47"/>
      <c r="E74" s="92"/>
      <c r="F74" s="47"/>
      <c r="G74" s="40"/>
      <c r="H74" s="41"/>
      <c r="I74" s="42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5.75" customHeight="1">
      <c r="A75" s="68"/>
      <c r="B75" s="47"/>
      <c r="C75" s="46"/>
      <c r="D75" s="47"/>
      <c r="E75" s="92"/>
      <c r="F75" s="47"/>
      <c r="G75" s="40"/>
      <c r="H75" s="41"/>
      <c r="I75" s="42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5.75" customHeight="1">
      <c r="A76" s="68"/>
      <c r="B76" s="47"/>
      <c r="C76" s="46"/>
      <c r="D76" s="47"/>
      <c r="E76" s="92"/>
      <c r="F76" s="47"/>
      <c r="G76" s="40"/>
      <c r="H76" s="41"/>
      <c r="I76" s="42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5.75" customHeight="1">
      <c r="A77" s="68"/>
      <c r="B77" s="47"/>
      <c r="C77" s="95"/>
      <c r="D77" s="47"/>
      <c r="E77" s="92"/>
      <c r="F77" s="47"/>
      <c r="G77" s="40"/>
      <c r="H77" s="41"/>
      <c r="I77" s="42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5.75" customHeight="1">
      <c r="A78" s="68"/>
      <c r="B78" s="47"/>
      <c r="C78" s="95"/>
      <c r="D78" s="47"/>
      <c r="E78" s="92"/>
      <c r="F78" s="47"/>
      <c r="G78" s="40"/>
      <c r="H78" s="41"/>
      <c r="I78" s="42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5.75" customHeight="1">
      <c r="A79" s="68"/>
      <c r="B79" s="47"/>
      <c r="C79" s="95"/>
      <c r="D79" s="47"/>
      <c r="E79" s="92"/>
      <c r="F79" s="47"/>
      <c r="G79" s="40"/>
      <c r="H79" s="41"/>
      <c r="I79" s="42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5.75" customHeight="1">
      <c r="A80" s="68"/>
      <c r="B80" s="47"/>
      <c r="C80" s="95"/>
      <c r="D80" s="47"/>
      <c r="E80" s="92"/>
      <c r="F80" s="47"/>
      <c r="G80" s="40"/>
      <c r="H80" s="41"/>
      <c r="I80" s="42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5.75" customHeight="1">
      <c r="A81" s="68"/>
      <c r="B81" s="47"/>
      <c r="C81" s="95"/>
      <c r="D81" s="47"/>
      <c r="E81" s="92"/>
      <c r="F81" s="47"/>
      <c r="G81" s="40"/>
      <c r="H81" s="41"/>
      <c r="I81" s="42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5.75" customHeight="1">
      <c r="A82" s="68"/>
      <c r="B82" s="47"/>
      <c r="C82" s="95"/>
      <c r="D82" s="47"/>
      <c r="E82" s="92"/>
      <c r="F82" s="47"/>
      <c r="G82" s="40"/>
      <c r="H82" s="41"/>
      <c r="I82" s="42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5.75" customHeight="1">
      <c r="A83" s="69"/>
      <c r="B83" s="47"/>
      <c r="C83" s="96"/>
      <c r="D83" s="47"/>
      <c r="E83" s="92"/>
      <c r="F83" s="47"/>
      <c r="G83" s="40"/>
      <c r="H83" s="41"/>
      <c r="I83" s="42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5.75" customHeight="1">
      <c r="A84" s="69"/>
      <c r="B84" s="47"/>
      <c r="C84" s="96"/>
      <c r="D84" s="47"/>
      <c r="E84" s="92"/>
      <c r="F84" s="47"/>
      <c r="G84" s="40"/>
      <c r="H84" s="41"/>
      <c r="I84" s="42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5.75" customHeight="1">
      <c r="A85" s="68"/>
      <c r="B85" s="47"/>
      <c r="C85" s="95"/>
      <c r="D85" s="47"/>
      <c r="E85" s="92"/>
      <c r="F85" s="47"/>
      <c r="G85" s="40"/>
      <c r="H85" s="41"/>
      <c r="I85" s="42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5.75" customHeight="1">
      <c r="A86" s="68"/>
      <c r="B86" s="47"/>
      <c r="C86" s="95"/>
      <c r="D86" s="47"/>
      <c r="E86" s="92"/>
      <c r="F86" s="47"/>
      <c r="G86" s="40"/>
      <c r="H86" s="41"/>
      <c r="I86" s="42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5.75" customHeight="1">
      <c r="A87" s="68"/>
      <c r="B87" s="47"/>
      <c r="C87" s="95"/>
      <c r="D87" s="47"/>
      <c r="E87" s="92"/>
      <c r="F87" s="47"/>
      <c r="G87" s="40"/>
      <c r="H87" s="41"/>
      <c r="I87" s="42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5.75" customHeight="1">
      <c r="A88" s="68"/>
      <c r="B88" s="47"/>
      <c r="C88" s="95"/>
      <c r="D88" s="47"/>
      <c r="E88" s="92"/>
      <c r="F88" s="47"/>
      <c r="G88" s="40"/>
      <c r="H88" s="41"/>
      <c r="I88" s="42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5.75" customHeight="1">
      <c r="A89" s="68"/>
      <c r="B89" s="47"/>
      <c r="C89" s="95"/>
      <c r="D89" s="47"/>
      <c r="E89" s="92"/>
      <c r="F89" s="47"/>
      <c r="G89" s="40"/>
      <c r="H89" s="41"/>
      <c r="I89" s="42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5.75" customHeight="1">
      <c r="A90" s="70"/>
      <c r="B90" s="47"/>
      <c r="C90" s="96"/>
      <c r="D90" s="47"/>
      <c r="E90" s="92"/>
      <c r="F90" s="47"/>
      <c r="G90" s="40"/>
      <c r="H90" s="41"/>
      <c r="I90" s="42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5.75" customHeight="1">
      <c r="A91" s="68"/>
      <c r="B91" s="47"/>
      <c r="C91" s="95"/>
      <c r="D91" s="47"/>
      <c r="E91" s="92"/>
      <c r="F91" s="47"/>
      <c r="G91" s="40"/>
      <c r="H91" s="41"/>
      <c r="I91" s="42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5.75" customHeight="1">
      <c r="A92" s="68"/>
      <c r="B92" s="47"/>
      <c r="C92" s="95"/>
      <c r="D92" s="47"/>
      <c r="E92" s="92"/>
      <c r="F92" s="47"/>
      <c r="G92" s="40"/>
      <c r="H92" s="41"/>
      <c r="I92" s="42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5.75" customHeight="1">
      <c r="A93" s="68"/>
      <c r="B93" s="47"/>
      <c r="C93" s="95"/>
      <c r="D93" s="47"/>
      <c r="E93" s="92"/>
      <c r="F93" s="47"/>
      <c r="G93" s="40"/>
      <c r="H93" s="41"/>
      <c r="I93" s="42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5.75" customHeight="1">
      <c r="A94" s="68"/>
      <c r="B94" s="47"/>
      <c r="C94" s="95"/>
      <c r="D94" s="47"/>
      <c r="E94" s="92"/>
      <c r="F94" s="47"/>
      <c r="G94" s="40"/>
      <c r="H94" s="41"/>
      <c r="I94" s="42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5.75" customHeight="1">
      <c r="A95" s="97"/>
      <c r="B95" s="47"/>
      <c r="C95" s="96"/>
      <c r="D95" s="47"/>
      <c r="E95" s="92"/>
      <c r="F95" s="47"/>
      <c r="G95" s="40"/>
      <c r="H95" s="41"/>
      <c r="I95" s="42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5.75" customHeight="1">
      <c r="A96" s="70"/>
      <c r="B96" s="47"/>
      <c r="C96" s="96"/>
      <c r="D96" s="47"/>
      <c r="E96" s="92"/>
      <c r="F96" s="47"/>
      <c r="G96" s="40"/>
      <c r="H96" s="41"/>
      <c r="I96" s="42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5.75" customHeight="1">
      <c r="A97" s="68"/>
      <c r="B97" s="47"/>
      <c r="C97" s="95"/>
      <c r="D97" s="47"/>
      <c r="E97" s="92"/>
      <c r="F97" s="47"/>
      <c r="G97" s="40"/>
      <c r="H97" s="41"/>
      <c r="I97" s="42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5.75" customHeight="1">
      <c r="A98" s="68"/>
      <c r="B98" s="47"/>
      <c r="C98" s="95"/>
      <c r="D98" s="47"/>
      <c r="E98" s="92"/>
      <c r="F98" s="47"/>
      <c r="G98" s="40"/>
      <c r="H98" s="41"/>
      <c r="I98" s="42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5.75" customHeight="1">
      <c r="A99" s="97"/>
      <c r="B99" s="47"/>
      <c r="C99" s="96"/>
      <c r="D99" s="47"/>
      <c r="E99" s="92"/>
      <c r="F99" s="47"/>
      <c r="G99" s="40"/>
      <c r="H99" s="41"/>
      <c r="I99" s="42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5.75" customHeight="1">
      <c r="A100" s="70"/>
      <c r="B100" s="47"/>
      <c r="C100" s="96"/>
      <c r="D100" s="47"/>
      <c r="E100" s="92"/>
      <c r="F100" s="47"/>
      <c r="G100" s="40"/>
      <c r="H100" s="41"/>
      <c r="I100" s="42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5.75" customHeight="1">
      <c r="A101" s="68"/>
      <c r="B101" s="47"/>
      <c r="C101" s="95"/>
      <c r="D101" s="47"/>
      <c r="E101" s="92"/>
      <c r="F101" s="47"/>
      <c r="G101" s="40"/>
      <c r="H101" s="41"/>
      <c r="I101" s="42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5.75" customHeight="1">
      <c r="A102" s="68"/>
      <c r="B102" s="47"/>
      <c r="C102" s="95"/>
      <c r="D102" s="47"/>
      <c r="E102" s="92"/>
      <c r="F102" s="47"/>
      <c r="G102" s="40"/>
      <c r="H102" s="41"/>
      <c r="I102" s="42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.75" customHeight="1">
      <c r="A103" s="68"/>
      <c r="B103" s="47"/>
      <c r="C103" s="95"/>
      <c r="D103" s="47"/>
      <c r="E103" s="92"/>
      <c r="F103" s="47"/>
      <c r="G103" s="40"/>
      <c r="H103" s="41"/>
      <c r="I103" s="42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.75" customHeight="1">
      <c r="A104" s="68"/>
      <c r="B104" s="47"/>
      <c r="C104" s="95"/>
      <c r="D104" s="47"/>
      <c r="E104" s="92"/>
      <c r="F104" s="47"/>
      <c r="G104" s="40"/>
      <c r="H104" s="41"/>
      <c r="I104" s="42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5.75" customHeight="1">
      <c r="A105" s="68"/>
      <c r="B105" s="47"/>
      <c r="C105" s="95"/>
      <c r="D105" s="47"/>
      <c r="E105" s="92"/>
      <c r="F105" s="47"/>
      <c r="G105" s="40"/>
      <c r="H105" s="41"/>
      <c r="I105" s="42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5.75" customHeight="1">
      <c r="A106" s="70"/>
      <c r="B106" s="47"/>
      <c r="C106" s="96"/>
      <c r="D106" s="47"/>
      <c r="E106" s="92"/>
      <c r="F106" s="47"/>
      <c r="G106" s="40"/>
      <c r="H106" s="41"/>
      <c r="I106" s="42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5.75" customHeight="1">
      <c r="A107" s="68"/>
      <c r="B107" s="47"/>
      <c r="C107" s="95"/>
      <c r="D107" s="47"/>
      <c r="E107" s="92"/>
      <c r="F107" s="47"/>
      <c r="G107" s="40"/>
      <c r="H107" s="41"/>
      <c r="I107" s="42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5.75" customHeight="1">
      <c r="A108" s="68"/>
      <c r="B108" s="47"/>
      <c r="C108" s="95"/>
      <c r="D108" s="47"/>
      <c r="E108" s="92"/>
      <c r="F108" s="47"/>
      <c r="G108" s="40"/>
      <c r="H108" s="41"/>
      <c r="I108" s="42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5.75" customHeight="1">
      <c r="A109" s="71"/>
      <c r="B109" s="47"/>
      <c r="C109" s="96"/>
      <c r="D109" s="47"/>
      <c r="E109" s="92"/>
      <c r="F109" s="47"/>
      <c r="G109" s="40"/>
      <c r="H109" s="41"/>
      <c r="I109" s="42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5.75" customHeight="1">
      <c r="A110" s="68"/>
      <c r="B110" s="47"/>
      <c r="C110" s="95"/>
      <c r="D110" s="47"/>
      <c r="E110" s="92"/>
      <c r="F110" s="47"/>
      <c r="G110" s="40"/>
      <c r="H110" s="41"/>
      <c r="I110" s="42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5.75" customHeight="1">
      <c r="A111" s="68"/>
      <c r="B111" s="47"/>
      <c r="C111" s="95"/>
      <c r="D111" s="47"/>
      <c r="E111" s="92"/>
      <c r="F111" s="47"/>
      <c r="G111" s="40"/>
      <c r="H111" s="41"/>
      <c r="I111" s="42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5.75" customHeight="1">
      <c r="A112" s="68"/>
      <c r="B112" s="47"/>
      <c r="C112" s="95"/>
      <c r="D112" s="47"/>
      <c r="E112" s="92"/>
      <c r="F112" s="47"/>
      <c r="G112" s="40"/>
      <c r="H112" s="41"/>
      <c r="I112" s="42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5.75" customHeight="1">
      <c r="A113" s="68"/>
      <c r="B113" s="47"/>
      <c r="C113" s="95"/>
      <c r="D113" s="47"/>
      <c r="E113" s="92"/>
      <c r="F113" s="47"/>
      <c r="G113" s="40"/>
      <c r="H113" s="41"/>
      <c r="I113" s="42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5.75" customHeight="1">
      <c r="A114" s="68"/>
      <c r="B114" s="47"/>
      <c r="C114" s="95"/>
      <c r="D114" s="47"/>
      <c r="E114" s="92"/>
      <c r="F114" s="47"/>
      <c r="G114" s="40"/>
      <c r="H114" s="41"/>
      <c r="I114" s="42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5.75" customHeight="1">
      <c r="A115" s="68"/>
      <c r="B115" s="47"/>
      <c r="C115" s="95"/>
      <c r="D115" s="47"/>
      <c r="E115" s="92"/>
      <c r="F115" s="47"/>
      <c r="G115" s="40"/>
      <c r="H115" s="41"/>
      <c r="I115" s="42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5.75" customHeight="1">
      <c r="A116" s="68"/>
      <c r="B116" s="47"/>
      <c r="C116" s="95"/>
      <c r="D116" s="47"/>
      <c r="E116" s="92"/>
      <c r="F116" s="47"/>
      <c r="G116" s="40"/>
      <c r="H116" s="41"/>
      <c r="I116" s="42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5.75" customHeight="1">
      <c r="A117" s="69"/>
      <c r="B117" s="47"/>
      <c r="C117" s="96"/>
      <c r="D117" s="47"/>
      <c r="E117" s="92"/>
      <c r="F117" s="47"/>
      <c r="G117" s="40"/>
      <c r="H117" s="41"/>
      <c r="I117" s="42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5.75" customHeight="1">
      <c r="A118" s="68"/>
      <c r="B118" s="47"/>
      <c r="C118" s="95"/>
      <c r="D118" s="47"/>
      <c r="E118" s="92"/>
      <c r="F118" s="47"/>
      <c r="G118" s="40"/>
      <c r="H118" s="41"/>
      <c r="I118" s="42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5.75" customHeight="1">
      <c r="A119" s="97"/>
      <c r="B119" s="47"/>
      <c r="C119" s="96"/>
      <c r="D119" s="47"/>
      <c r="E119" s="92"/>
      <c r="F119" s="47"/>
      <c r="G119" s="40"/>
      <c r="H119" s="41"/>
      <c r="I119" s="42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5.75" customHeight="1">
      <c r="A120" s="68"/>
      <c r="B120" s="47"/>
      <c r="C120" s="95"/>
      <c r="D120" s="47"/>
      <c r="E120" s="92"/>
      <c r="F120" s="47"/>
      <c r="G120" s="40"/>
      <c r="H120" s="41"/>
      <c r="I120" s="42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5.75" customHeight="1">
      <c r="A121" s="68"/>
      <c r="B121" s="47"/>
      <c r="C121" s="95"/>
      <c r="D121" s="47"/>
      <c r="E121" s="92"/>
      <c r="F121" s="47"/>
      <c r="G121" s="40"/>
      <c r="H121" s="41"/>
      <c r="I121" s="42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5.75" customHeight="1">
      <c r="A122" s="68"/>
      <c r="B122" s="47"/>
      <c r="C122" s="95"/>
      <c r="D122" s="47"/>
      <c r="E122" s="92"/>
      <c r="F122" s="47"/>
      <c r="G122" s="40"/>
      <c r="H122" s="41"/>
      <c r="I122" s="42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5.75" customHeight="1">
      <c r="A123" s="68"/>
      <c r="B123" s="47"/>
      <c r="C123" s="95"/>
      <c r="D123" s="47"/>
      <c r="E123" s="92"/>
      <c r="F123" s="47"/>
      <c r="G123" s="40"/>
      <c r="H123" s="41"/>
      <c r="I123" s="42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5.75" customHeight="1">
      <c r="A124" s="68"/>
      <c r="B124" s="47"/>
      <c r="C124" s="95"/>
      <c r="D124" s="47"/>
      <c r="E124" s="92"/>
      <c r="F124" s="47"/>
      <c r="G124" s="40"/>
      <c r="H124" s="41"/>
      <c r="I124" s="42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5.75" customHeight="1">
      <c r="A125" s="68"/>
      <c r="B125" s="47"/>
      <c r="C125" s="95"/>
      <c r="D125" s="47"/>
      <c r="E125" s="92"/>
      <c r="F125" s="47"/>
      <c r="G125" s="40"/>
      <c r="H125" s="41"/>
      <c r="I125" s="42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5.75" customHeight="1">
      <c r="A126" s="68"/>
      <c r="B126" s="47"/>
      <c r="C126" s="95"/>
      <c r="D126" s="47"/>
      <c r="E126" s="92"/>
      <c r="F126" s="47"/>
      <c r="G126" s="40"/>
      <c r="H126" s="41"/>
      <c r="I126" s="42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5.75" customHeight="1">
      <c r="A127" s="68"/>
      <c r="B127" s="47"/>
      <c r="C127" s="96"/>
      <c r="D127" s="47"/>
      <c r="E127" s="92"/>
      <c r="F127" s="47"/>
      <c r="G127" s="40"/>
      <c r="H127" s="41"/>
      <c r="I127" s="42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5.75" customHeight="1">
      <c r="A128" s="69"/>
      <c r="B128" s="47"/>
      <c r="C128" s="96"/>
      <c r="D128" s="47"/>
      <c r="E128" s="92"/>
      <c r="F128" s="47"/>
      <c r="G128" s="40"/>
      <c r="H128" s="41"/>
      <c r="I128" s="42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5.75" customHeight="1">
      <c r="A129" s="68"/>
      <c r="B129" s="47"/>
      <c r="C129" s="95"/>
      <c r="D129" s="47"/>
      <c r="E129" s="92"/>
      <c r="F129" s="47"/>
      <c r="G129" s="40"/>
      <c r="H129" s="41"/>
      <c r="I129" s="42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5.75" customHeight="1">
      <c r="A130" s="97"/>
      <c r="B130" s="47"/>
      <c r="C130" s="96"/>
      <c r="D130" s="47"/>
      <c r="E130" s="92"/>
      <c r="F130" s="47"/>
      <c r="G130" s="40"/>
      <c r="H130" s="41"/>
      <c r="I130" s="42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5.75" customHeight="1">
      <c r="A131" s="68"/>
      <c r="B131" s="47"/>
      <c r="C131" s="95"/>
      <c r="D131" s="47"/>
      <c r="E131" s="92"/>
      <c r="F131" s="47"/>
      <c r="G131" s="40"/>
      <c r="H131" s="41"/>
      <c r="I131" s="42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5.75" customHeight="1">
      <c r="A132" s="68"/>
      <c r="B132" s="47"/>
      <c r="C132" s="95"/>
      <c r="D132" s="47"/>
      <c r="E132" s="92"/>
      <c r="F132" s="47"/>
      <c r="G132" s="40"/>
      <c r="H132" s="41"/>
      <c r="I132" s="42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5.75" customHeight="1">
      <c r="A133" s="70"/>
      <c r="B133" s="47"/>
      <c r="C133" s="96"/>
      <c r="D133" s="47"/>
      <c r="E133" s="92"/>
      <c r="F133" s="47"/>
      <c r="G133" s="40"/>
      <c r="H133" s="41"/>
      <c r="I133" s="42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5.75" customHeight="1">
      <c r="A134" s="68"/>
      <c r="B134" s="47"/>
      <c r="C134" s="95"/>
      <c r="D134" s="47"/>
      <c r="E134" s="92"/>
      <c r="F134" s="47"/>
      <c r="G134" s="40"/>
      <c r="H134" s="41"/>
      <c r="I134" s="42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5.75" customHeight="1">
      <c r="A135" s="70"/>
      <c r="B135" s="47"/>
      <c r="C135" s="96"/>
      <c r="D135" s="47"/>
      <c r="E135" s="92"/>
      <c r="F135" s="47"/>
      <c r="G135" s="40"/>
      <c r="H135" s="41"/>
      <c r="I135" s="42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5.75" customHeight="1">
      <c r="A136" s="68"/>
      <c r="B136" s="47"/>
      <c r="C136" s="95"/>
      <c r="D136" s="47"/>
      <c r="E136" s="92"/>
      <c r="F136" s="47"/>
      <c r="G136" s="40"/>
      <c r="H136" s="41"/>
      <c r="I136" s="42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5.75" customHeight="1">
      <c r="A137" s="68"/>
      <c r="B137" s="47"/>
      <c r="C137" s="95"/>
      <c r="D137" s="47"/>
      <c r="E137" s="92"/>
      <c r="F137" s="47"/>
      <c r="G137" s="40"/>
      <c r="H137" s="41"/>
      <c r="I137" s="42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5.75" customHeight="1">
      <c r="A138" s="68"/>
      <c r="B138" s="47"/>
      <c r="C138" s="95"/>
      <c r="D138" s="47"/>
      <c r="E138" s="92"/>
      <c r="F138" s="47"/>
      <c r="G138" s="40"/>
      <c r="H138" s="41"/>
      <c r="I138" s="42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5.75" customHeight="1">
      <c r="A139" s="68"/>
      <c r="B139" s="47"/>
      <c r="C139" s="95"/>
      <c r="D139" s="47"/>
      <c r="E139" s="92"/>
      <c r="F139" s="47"/>
      <c r="G139" s="40"/>
      <c r="H139" s="41"/>
      <c r="I139" s="42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5.75" customHeight="1">
      <c r="A140" s="68"/>
      <c r="B140" s="47"/>
      <c r="C140" s="95"/>
      <c r="D140" s="47"/>
      <c r="E140" s="92"/>
      <c r="F140" s="47"/>
      <c r="G140" s="40"/>
      <c r="H140" s="41"/>
      <c r="I140" s="42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5.75" customHeight="1">
      <c r="A141" s="68"/>
      <c r="B141" s="47"/>
      <c r="C141" s="95"/>
      <c r="D141" s="47"/>
      <c r="E141" s="92"/>
      <c r="F141" s="47"/>
      <c r="G141" s="40"/>
      <c r="H141" s="41"/>
      <c r="I141" s="42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5.75" customHeight="1">
      <c r="A142" s="68"/>
      <c r="B142" s="47"/>
      <c r="C142" s="95"/>
      <c r="D142" s="47"/>
      <c r="E142" s="92"/>
      <c r="F142" s="47"/>
      <c r="G142" s="40"/>
      <c r="H142" s="41"/>
      <c r="I142" s="42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5.75" customHeight="1">
      <c r="A143" s="68"/>
      <c r="B143" s="47"/>
      <c r="C143" s="95"/>
      <c r="D143" s="47"/>
      <c r="E143" s="92"/>
      <c r="F143" s="47"/>
      <c r="G143" s="40"/>
      <c r="H143" s="41"/>
      <c r="I143" s="42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5.75" customHeight="1">
      <c r="A144" s="68"/>
      <c r="B144" s="47"/>
      <c r="C144" s="95"/>
      <c r="D144" s="47"/>
      <c r="E144" s="92"/>
      <c r="F144" s="47"/>
      <c r="G144" s="40"/>
      <c r="H144" s="41"/>
      <c r="I144" s="42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5.75" customHeight="1">
      <c r="A145" s="68"/>
      <c r="B145" s="47"/>
      <c r="C145" s="95"/>
      <c r="D145" s="47"/>
      <c r="E145" s="92"/>
      <c r="F145" s="47"/>
      <c r="G145" s="40"/>
      <c r="H145" s="41"/>
      <c r="I145" s="42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5.75" customHeight="1">
      <c r="A146" s="68"/>
      <c r="B146" s="47"/>
      <c r="C146" s="95"/>
      <c r="D146" s="47"/>
      <c r="E146" s="92"/>
      <c r="F146" s="47"/>
      <c r="G146" s="40"/>
      <c r="H146" s="41"/>
      <c r="I146" s="42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5.75" customHeight="1">
      <c r="A147" s="68"/>
      <c r="B147" s="47"/>
      <c r="C147" s="95"/>
      <c r="D147" s="47"/>
      <c r="E147" s="92"/>
      <c r="F147" s="47"/>
      <c r="G147" s="40"/>
      <c r="H147" s="41"/>
      <c r="I147" s="42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5.75" customHeight="1">
      <c r="A148" s="68"/>
      <c r="B148" s="47"/>
      <c r="C148" s="95"/>
      <c r="D148" s="47"/>
      <c r="E148" s="92"/>
      <c r="F148" s="47"/>
      <c r="G148" s="40"/>
      <c r="H148" s="41"/>
      <c r="I148" s="42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5.75" customHeight="1">
      <c r="A149" s="71"/>
      <c r="B149" s="47"/>
      <c r="C149" s="96"/>
      <c r="D149" s="47"/>
      <c r="E149" s="92"/>
      <c r="F149" s="47"/>
      <c r="G149" s="40"/>
      <c r="H149" s="41"/>
      <c r="I149" s="42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5.75" customHeight="1">
      <c r="A150" s="68"/>
      <c r="B150" s="47"/>
      <c r="C150" s="95"/>
      <c r="D150" s="47"/>
      <c r="E150" s="92"/>
      <c r="F150" s="47"/>
      <c r="G150" s="40"/>
      <c r="H150" s="41"/>
      <c r="I150" s="42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5.75" customHeight="1">
      <c r="A151" s="68"/>
      <c r="B151" s="47"/>
      <c r="C151" s="95"/>
      <c r="D151" s="47"/>
      <c r="E151" s="92"/>
      <c r="F151" s="47"/>
      <c r="G151" s="40"/>
      <c r="H151" s="41"/>
      <c r="I151" s="42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5.75" customHeight="1">
      <c r="A152" s="68"/>
      <c r="B152" s="47"/>
      <c r="C152" s="95"/>
      <c r="D152" s="47"/>
      <c r="E152" s="92"/>
      <c r="F152" s="47"/>
      <c r="G152" s="40"/>
      <c r="H152" s="41"/>
      <c r="I152" s="42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5.75" customHeight="1">
      <c r="A153" s="68"/>
      <c r="B153" s="47"/>
      <c r="C153" s="95"/>
      <c r="D153" s="47"/>
      <c r="E153" s="92"/>
      <c r="F153" s="47"/>
      <c r="G153" s="40"/>
      <c r="H153" s="41"/>
      <c r="I153" s="42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5.75" customHeight="1">
      <c r="A154" s="68"/>
      <c r="B154" s="47"/>
      <c r="C154" s="95"/>
      <c r="D154" s="47"/>
      <c r="E154" s="92"/>
      <c r="F154" s="47"/>
      <c r="G154" s="40"/>
      <c r="H154" s="41"/>
      <c r="I154" s="42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5.75" customHeight="1">
      <c r="A155" s="68"/>
      <c r="B155" s="47"/>
      <c r="C155" s="95"/>
      <c r="D155" s="47"/>
      <c r="E155" s="92"/>
      <c r="F155" s="47"/>
      <c r="G155" s="40"/>
      <c r="H155" s="41"/>
      <c r="I155" s="42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5.75" customHeight="1">
      <c r="A156" s="68"/>
      <c r="B156" s="47"/>
      <c r="C156" s="95"/>
      <c r="D156" s="47"/>
      <c r="E156" s="98"/>
      <c r="F156" s="47"/>
      <c r="G156" s="40"/>
      <c r="H156" s="41"/>
      <c r="I156" s="42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5.75" customHeight="1">
      <c r="A157" s="68"/>
      <c r="B157" s="47"/>
      <c r="C157" s="95"/>
      <c r="D157" s="47"/>
      <c r="E157" s="92"/>
      <c r="F157" s="47"/>
      <c r="G157" s="40"/>
      <c r="H157" s="41"/>
      <c r="I157" s="42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5.75" customHeight="1">
      <c r="A158" s="70"/>
      <c r="B158" s="47"/>
      <c r="C158" s="96"/>
      <c r="D158" s="47"/>
      <c r="E158" s="92"/>
      <c r="F158" s="47"/>
      <c r="G158" s="40"/>
      <c r="H158" s="41"/>
      <c r="I158" s="42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5.75" customHeight="1">
      <c r="A159" s="68"/>
      <c r="B159" s="47"/>
      <c r="C159" s="95"/>
      <c r="D159" s="47"/>
      <c r="E159" s="92"/>
      <c r="F159" s="47"/>
      <c r="G159" s="40"/>
      <c r="H159" s="41"/>
      <c r="I159" s="42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5.75" customHeight="1">
      <c r="A160" s="97"/>
      <c r="B160" s="47"/>
      <c r="C160" s="96"/>
      <c r="D160" s="47"/>
      <c r="E160" s="92"/>
      <c r="F160" s="47"/>
      <c r="G160" s="40"/>
      <c r="H160" s="41"/>
      <c r="I160" s="42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5.75" customHeight="1">
      <c r="A161" s="68"/>
      <c r="B161" s="47"/>
      <c r="C161" s="95"/>
      <c r="D161" s="47"/>
      <c r="E161" s="92"/>
      <c r="F161" s="47"/>
      <c r="G161" s="40"/>
      <c r="H161" s="41"/>
      <c r="I161" s="42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5.75" customHeight="1">
      <c r="A162" s="68"/>
      <c r="B162" s="47"/>
      <c r="C162" s="95"/>
      <c r="D162" s="47"/>
      <c r="E162" s="92"/>
      <c r="F162" s="47"/>
      <c r="G162" s="40"/>
      <c r="H162" s="41"/>
      <c r="I162" s="42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5.75" customHeight="1">
      <c r="A163" s="68"/>
      <c r="B163" s="47"/>
      <c r="C163" s="95"/>
      <c r="D163" s="47"/>
      <c r="E163" s="92"/>
      <c r="F163" s="47"/>
      <c r="G163" s="40"/>
      <c r="H163" s="41"/>
      <c r="I163" s="42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5.75" customHeight="1">
      <c r="A164" s="68"/>
      <c r="B164" s="47"/>
      <c r="C164" s="95"/>
      <c r="D164" s="47"/>
      <c r="E164" s="92"/>
      <c r="F164" s="47"/>
      <c r="G164" s="40"/>
      <c r="H164" s="41"/>
      <c r="I164" s="42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5.75" customHeight="1">
      <c r="A165" s="80"/>
      <c r="B165" s="47"/>
      <c r="C165" s="79"/>
      <c r="D165" s="47"/>
      <c r="E165" s="79"/>
      <c r="F165" s="47"/>
      <c r="G165" s="40"/>
      <c r="H165" s="41"/>
      <c r="I165" s="42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5.75" customHeight="1">
      <c r="A166" s="80"/>
      <c r="B166" s="47"/>
      <c r="C166" s="79"/>
      <c r="D166" s="47"/>
      <c r="E166" s="79"/>
      <c r="F166" s="47"/>
      <c r="G166" s="40"/>
      <c r="H166" s="41"/>
      <c r="I166" s="42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5.75" customHeight="1">
      <c r="A167" s="80"/>
      <c r="B167" s="47"/>
      <c r="C167" s="79"/>
      <c r="D167" s="47"/>
      <c r="E167" s="79"/>
      <c r="F167" s="47"/>
      <c r="G167" s="40"/>
      <c r="H167" s="41"/>
      <c r="I167" s="42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5.75" customHeight="1">
      <c r="A168" s="80"/>
      <c r="B168" s="47"/>
      <c r="C168" s="79"/>
      <c r="D168" s="47"/>
      <c r="E168" s="79"/>
      <c r="F168" s="47"/>
      <c r="G168" s="40"/>
      <c r="H168" s="41"/>
      <c r="I168" s="42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5.75" customHeight="1">
      <c r="A169" s="80"/>
      <c r="B169" s="47"/>
      <c r="C169" s="79"/>
      <c r="D169" s="47"/>
      <c r="E169" s="79"/>
      <c r="F169" s="47"/>
      <c r="G169" s="40"/>
      <c r="H169" s="41"/>
      <c r="I169" s="42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5.75" customHeight="1">
      <c r="A170" s="80"/>
      <c r="B170" s="47"/>
      <c r="C170" s="79"/>
      <c r="D170" s="47"/>
      <c r="E170" s="79"/>
      <c r="F170" s="47"/>
      <c r="G170" s="40"/>
      <c r="H170" s="41"/>
      <c r="I170" s="42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5.75" customHeight="1">
      <c r="A171" s="80"/>
      <c r="B171" s="47"/>
      <c r="C171" s="79"/>
      <c r="D171" s="47"/>
      <c r="E171" s="79"/>
      <c r="F171" s="47"/>
      <c r="G171" s="40"/>
      <c r="H171" s="41"/>
      <c r="I171" s="42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5.75" customHeight="1">
      <c r="A172" s="80"/>
      <c r="B172" s="47"/>
      <c r="C172" s="79"/>
      <c r="D172" s="47"/>
      <c r="E172" s="79"/>
      <c r="F172" s="47"/>
      <c r="G172" s="40"/>
      <c r="H172" s="41"/>
      <c r="I172" s="42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5.75" customHeight="1">
      <c r="A173" s="80"/>
      <c r="B173" s="47"/>
      <c r="C173" s="79"/>
      <c r="D173" s="47"/>
      <c r="E173" s="79"/>
      <c r="F173" s="47"/>
      <c r="G173" s="40"/>
      <c r="H173" s="41"/>
      <c r="I173" s="42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5.75" customHeight="1">
      <c r="A174" s="80"/>
      <c r="B174" s="47"/>
      <c r="C174" s="79"/>
      <c r="D174" s="47"/>
      <c r="E174" s="79"/>
      <c r="F174" s="47"/>
      <c r="G174" s="40"/>
      <c r="H174" s="41"/>
      <c r="I174" s="42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5.75" customHeight="1">
      <c r="A175" s="80"/>
      <c r="B175" s="47"/>
      <c r="C175" s="79"/>
      <c r="D175" s="47"/>
      <c r="E175" s="79"/>
      <c r="F175" s="47"/>
      <c r="G175" s="40"/>
      <c r="H175" s="41"/>
      <c r="I175" s="42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5.75" customHeight="1">
      <c r="A176" s="80"/>
      <c r="B176" s="47"/>
      <c r="C176" s="79"/>
      <c r="D176" s="47"/>
      <c r="E176" s="79"/>
      <c r="F176" s="47"/>
      <c r="G176" s="40"/>
      <c r="H176" s="41"/>
      <c r="I176" s="42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5.75" customHeight="1">
      <c r="A177" s="80"/>
      <c r="B177" s="47"/>
      <c r="C177" s="79"/>
      <c r="D177" s="47"/>
      <c r="E177" s="79"/>
      <c r="F177" s="47"/>
      <c r="G177" s="40"/>
      <c r="H177" s="41"/>
      <c r="I177" s="42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5.75" customHeight="1">
      <c r="A178" s="80"/>
      <c r="B178" s="47"/>
      <c r="C178" s="79"/>
      <c r="D178" s="47"/>
      <c r="E178" s="79"/>
      <c r="F178" s="47"/>
      <c r="G178" s="40"/>
      <c r="H178" s="41"/>
      <c r="I178" s="42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5.75" customHeight="1">
      <c r="A179" s="80"/>
      <c r="B179" s="47"/>
      <c r="C179" s="79"/>
      <c r="D179" s="47"/>
      <c r="E179" s="79"/>
      <c r="F179" s="47"/>
      <c r="G179" s="40"/>
      <c r="H179" s="41"/>
      <c r="I179" s="42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5.75" customHeight="1">
      <c r="A180" s="80"/>
      <c r="B180" s="47"/>
      <c r="C180" s="79"/>
      <c r="D180" s="47"/>
      <c r="E180" s="79"/>
      <c r="F180" s="47"/>
      <c r="G180" s="40"/>
      <c r="H180" s="41"/>
      <c r="I180" s="42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5.75" customHeight="1">
      <c r="A181" s="80"/>
      <c r="B181" s="47"/>
      <c r="C181" s="79"/>
      <c r="D181" s="47"/>
      <c r="E181" s="79"/>
      <c r="F181" s="47"/>
      <c r="G181" s="40"/>
      <c r="H181" s="41"/>
      <c r="I181" s="42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5.75" customHeight="1">
      <c r="A182" s="80"/>
      <c r="B182" s="47"/>
      <c r="C182" s="79"/>
      <c r="D182" s="47"/>
      <c r="E182" s="79"/>
      <c r="F182" s="47"/>
      <c r="G182" s="40"/>
      <c r="H182" s="41"/>
      <c r="I182" s="42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5.75" customHeight="1">
      <c r="A183" s="80"/>
      <c r="B183" s="47"/>
      <c r="C183" s="79"/>
      <c r="D183" s="47"/>
      <c r="E183" s="79"/>
      <c r="F183" s="47"/>
      <c r="G183" s="40"/>
      <c r="H183" s="41"/>
      <c r="I183" s="42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5.75" customHeight="1">
      <c r="A184" s="80"/>
      <c r="B184" s="47"/>
      <c r="C184" s="79"/>
      <c r="D184" s="47"/>
      <c r="E184" s="79"/>
      <c r="F184" s="47"/>
      <c r="G184" s="40"/>
      <c r="H184" s="41"/>
      <c r="I184" s="42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5.75" customHeight="1">
      <c r="A185" s="80"/>
      <c r="B185" s="47"/>
      <c r="C185" s="79"/>
      <c r="D185" s="47"/>
      <c r="E185" s="79"/>
      <c r="F185" s="47"/>
      <c r="G185" s="40"/>
      <c r="H185" s="41"/>
      <c r="I185" s="42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5.75" customHeight="1">
      <c r="A186" s="80"/>
      <c r="B186" s="47"/>
      <c r="C186" s="79"/>
      <c r="D186" s="47"/>
      <c r="E186" s="79"/>
      <c r="F186" s="47"/>
      <c r="G186" s="40"/>
      <c r="H186" s="41"/>
      <c r="I186" s="42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5.75" customHeight="1">
      <c r="A187" s="80"/>
      <c r="B187" s="47"/>
      <c r="C187" s="79"/>
      <c r="D187" s="47"/>
      <c r="E187" s="79"/>
      <c r="F187" s="47"/>
      <c r="G187" s="40"/>
      <c r="H187" s="41"/>
      <c r="I187" s="42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5.75" customHeight="1">
      <c r="A188" s="80"/>
      <c r="B188" s="47"/>
      <c r="C188" s="79"/>
      <c r="D188" s="47"/>
      <c r="E188" s="79"/>
      <c r="F188" s="47"/>
      <c r="G188" s="40"/>
      <c r="H188" s="41"/>
      <c r="I188" s="42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5.75" customHeight="1">
      <c r="A189" s="80"/>
      <c r="B189" s="47"/>
      <c r="C189" s="79"/>
      <c r="D189" s="47"/>
      <c r="E189" s="79"/>
      <c r="F189" s="47"/>
      <c r="G189" s="40"/>
      <c r="H189" s="41"/>
      <c r="I189" s="42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5.75" customHeight="1">
      <c r="A190" s="80"/>
      <c r="B190" s="47"/>
      <c r="C190" s="79"/>
      <c r="D190" s="47"/>
      <c r="E190" s="79"/>
      <c r="F190" s="47"/>
      <c r="G190" s="40"/>
      <c r="H190" s="41"/>
      <c r="I190" s="42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5.75" customHeight="1">
      <c r="A191" s="80"/>
      <c r="B191" s="47"/>
      <c r="C191" s="79"/>
      <c r="D191" s="47"/>
      <c r="E191" s="79"/>
      <c r="F191" s="47"/>
      <c r="G191" s="40"/>
      <c r="H191" s="41"/>
      <c r="I191" s="42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5.75" customHeight="1">
      <c r="A192" s="80"/>
      <c r="B192" s="47"/>
      <c r="C192" s="79"/>
      <c r="D192" s="47"/>
      <c r="E192" s="79"/>
      <c r="F192" s="47"/>
      <c r="G192" s="40"/>
      <c r="H192" s="41"/>
      <c r="I192" s="42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5.75" customHeight="1">
      <c r="A193" s="80"/>
      <c r="B193" s="47"/>
      <c r="C193" s="79"/>
      <c r="D193" s="47"/>
      <c r="E193" s="79"/>
      <c r="F193" s="47"/>
      <c r="G193" s="40"/>
      <c r="H193" s="41"/>
      <c r="I193" s="42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5.75" customHeight="1">
      <c r="A194" s="80"/>
      <c r="B194" s="47"/>
      <c r="C194" s="79"/>
      <c r="D194" s="47"/>
      <c r="E194" s="79"/>
      <c r="F194" s="47"/>
      <c r="G194" s="40"/>
      <c r="H194" s="41"/>
      <c r="I194" s="42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5.75" customHeight="1">
      <c r="A195" s="80"/>
      <c r="B195" s="47"/>
      <c r="C195" s="79"/>
      <c r="D195" s="47"/>
      <c r="E195" s="79"/>
      <c r="F195" s="47"/>
      <c r="G195" s="40"/>
      <c r="H195" s="41"/>
      <c r="I195" s="42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5.75" customHeight="1">
      <c r="A196" s="80"/>
      <c r="B196" s="47"/>
      <c r="C196" s="79"/>
      <c r="D196" s="47"/>
      <c r="E196" s="79"/>
      <c r="F196" s="47"/>
      <c r="G196" s="40"/>
      <c r="H196" s="41"/>
      <c r="I196" s="42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5.75" customHeight="1">
      <c r="A197" s="80"/>
      <c r="B197" s="47"/>
      <c r="C197" s="79"/>
      <c r="D197" s="47"/>
      <c r="E197" s="79"/>
      <c r="F197" s="47"/>
      <c r="G197" s="40"/>
      <c r="H197" s="41"/>
      <c r="I197" s="42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5.75" customHeight="1">
      <c r="A198" s="80"/>
      <c r="B198" s="47"/>
      <c r="C198" s="79"/>
      <c r="D198" s="47"/>
      <c r="E198" s="79"/>
      <c r="F198" s="47"/>
      <c r="G198" s="40"/>
      <c r="H198" s="41"/>
      <c r="I198" s="42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5.75" customHeight="1">
      <c r="A199" s="80"/>
      <c r="B199" s="47"/>
      <c r="C199" s="79"/>
      <c r="D199" s="47"/>
      <c r="E199" s="79"/>
      <c r="F199" s="47"/>
      <c r="G199" s="40"/>
      <c r="H199" s="41"/>
      <c r="I199" s="42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5.75" customHeight="1">
      <c r="A200" s="94"/>
      <c r="B200" s="74"/>
      <c r="C200" s="93"/>
      <c r="D200" s="74"/>
      <c r="E200" s="93"/>
      <c r="F200" s="74"/>
      <c r="G200" s="43"/>
      <c r="H200" s="44"/>
      <c r="I200" s="4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5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5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5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5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5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5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5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5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5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5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5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5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5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5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5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5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5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5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5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5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5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5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5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5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5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5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5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5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5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5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5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5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5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5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5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5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5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5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5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5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5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5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5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5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5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5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5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5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5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5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5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5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5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5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 ht="15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15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 ht="15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15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 ht="15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 ht="15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5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15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 ht="15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 ht="15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 ht="15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 ht="15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5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5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15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 ht="15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 ht="15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15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 ht="15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 ht="15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15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 ht="15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5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 ht="15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5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 ht="15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5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 ht="15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 ht="15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 ht="15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5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 ht="15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 ht="15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 ht="15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 ht="15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 ht="15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5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5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15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15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15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 ht="15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 ht="15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 ht="15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 ht="15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15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 ht="15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 ht="15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 ht="15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 ht="15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 ht="15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 ht="15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 ht="15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 ht="15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 ht="15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 ht="15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 ht="15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 ht="15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 ht="15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 ht="15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 ht="15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 ht="15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 ht="15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 ht="15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 ht="15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 ht="15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 ht="15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 ht="15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 ht="15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 ht="15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 ht="15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 ht="15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 ht="15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 ht="15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 ht="15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 ht="15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 ht="15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 ht="15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 ht="15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 ht="15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 ht="15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 ht="15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 ht="15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 ht="15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 ht="15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 ht="15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 ht="15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 ht="15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 ht="15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 ht="15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 ht="15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 ht="15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 ht="15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 ht="15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 ht="15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 ht="15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 ht="15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 ht="15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 ht="15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 ht="15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 ht="15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 ht="15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 ht="15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 ht="15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 ht="15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 ht="15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 ht="15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 ht="15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 ht="15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 ht="15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 ht="15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 ht="15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 ht="15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 ht="15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 ht="15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 ht="15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 ht="15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 ht="15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 ht="15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 ht="15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 ht="15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 ht="15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 ht="15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 ht="15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 ht="15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 ht="15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 ht="15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 ht="15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 ht="15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 ht="15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 ht="15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 ht="15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 ht="15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 ht="15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 ht="15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 ht="15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 ht="15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 ht="15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 ht="15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 ht="15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 ht="15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 ht="15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 ht="15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 ht="15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 ht="15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 ht="15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 ht="15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 ht="15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 ht="15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 ht="15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 ht="15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 ht="15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 ht="15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 ht="15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 ht="15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 ht="15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 ht="15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 ht="15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 ht="15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 ht="15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 ht="15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</row>
    <row r="417" spans="1:26" ht="15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</row>
    <row r="418" spans="1:26" ht="15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</row>
    <row r="419" spans="1:26" ht="15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</row>
    <row r="420" spans="1:26" ht="15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</row>
    <row r="421" spans="1:26" ht="15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</row>
    <row r="422" spans="1:26" ht="15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</row>
    <row r="423" spans="1:26" ht="15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</row>
    <row r="424" spans="1:26" ht="15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</row>
    <row r="425" spans="1:26" ht="15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</row>
    <row r="426" spans="1:26" ht="15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</row>
    <row r="427" spans="1:26" ht="15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</row>
    <row r="428" spans="1:26" ht="15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</row>
    <row r="429" spans="1:26" ht="15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</row>
    <row r="430" spans="1:26" ht="15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</row>
    <row r="431" spans="1:26" ht="15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</row>
    <row r="432" spans="1:26" ht="15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</row>
    <row r="433" spans="1:26" ht="15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</row>
    <row r="434" spans="1:26" ht="15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</row>
    <row r="435" spans="1:26" ht="15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</row>
    <row r="436" spans="1:26" ht="15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</row>
    <row r="437" spans="1:26" ht="15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</row>
    <row r="438" spans="1:26" ht="15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</row>
    <row r="439" spans="1:26" ht="15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</row>
    <row r="440" spans="1:26" ht="15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</row>
    <row r="441" spans="1:26" ht="15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</row>
    <row r="442" spans="1:26" ht="15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</row>
    <row r="443" spans="1:26" ht="15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</row>
    <row r="444" spans="1:26" ht="15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</row>
    <row r="445" spans="1:26" ht="15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</row>
    <row r="446" spans="1:26" ht="15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</row>
    <row r="447" spans="1:26" ht="15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</row>
    <row r="448" spans="1:26" ht="15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</row>
    <row r="449" spans="1:26" ht="15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</row>
    <row r="450" spans="1:26" ht="15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</row>
    <row r="451" spans="1:26" ht="15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</row>
    <row r="452" spans="1:26" ht="15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</row>
    <row r="453" spans="1:26" ht="15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</row>
    <row r="454" spans="1:26" ht="15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</row>
    <row r="455" spans="1:26" ht="15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</row>
    <row r="456" spans="1:26" ht="15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</row>
    <row r="457" spans="1:26" ht="15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</row>
    <row r="458" spans="1:26" ht="15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</row>
    <row r="459" spans="1:26" ht="15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</row>
    <row r="460" spans="1:26" ht="15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</row>
    <row r="461" spans="1:26" ht="15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</row>
    <row r="462" spans="1:26" ht="15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</row>
    <row r="463" spans="1:26" ht="15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</row>
    <row r="464" spans="1:26" ht="15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</row>
    <row r="465" spans="1:26" ht="15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</row>
    <row r="466" spans="1:26" ht="15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</row>
    <row r="467" spans="1:26" ht="15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</row>
    <row r="468" spans="1:26" ht="15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</row>
    <row r="469" spans="1:26" ht="15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</row>
    <row r="470" spans="1:26" ht="15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</row>
    <row r="471" spans="1:26" ht="15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</row>
    <row r="472" spans="1:26" ht="15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</row>
    <row r="473" spans="1:26" ht="15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</row>
    <row r="474" spans="1:26" ht="15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</row>
    <row r="475" spans="1:26" ht="15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</row>
    <row r="476" spans="1:26" ht="15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</row>
    <row r="477" spans="1:26" ht="15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</row>
    <row r="478" spans="1:26" ht="15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</row>
    <row r="479" spans="1:26" ht="15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</row>
    <row r="480" spans="1:26" ht="15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</row>
    <row r="481" spans="1:26" ht="15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</row>
    <row r="482" spans="1:26" ht="15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</row>
    <row r="483" spans="1:26" ht="15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</row>
    <row r="484" spans="1:26" ht="15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</row>
    <row r="485" spans="1:26" ht="15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</row>
    <row r="486" spans="1:26" ht="15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</row>
    <row r="487" spans="1:26" ht="15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</row>
    <row r="488" spans="1:26" ht="15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</row>
    <row r="489" spans="1:26" ht="15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</row>
    <row r="490" spans="1:26" ht="15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</row>
    <row r="491" spans="1:26" ht="15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</row>
    <row r="492" spans="1:26" ht="15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</row>
    <row r="493" spans="1:26" ht="15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</row>
    <row r="494" spans="1:26" ht="15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</row>
    <row r="495" spans="1:26" ht="15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</row>
    <row r="496" spans="1:26" ht="15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</row>
    <row r="497" spans="1:26" ht="15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</row>
    <row r="498" spans="1:26" ht="15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</row>
    <row r="499" spans="1:26" ht="15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</row>
    <row r="500" spans="1:26" ht="15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</row>
    <row r="501" spans="1:26" ht="15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</row>
    <row r="502" spans="1:26" ht="15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</row>
    <row r="503" spans="1:26" ht="15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</row>
    <row r="504" spans="1:26" ht="15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</row>
    <row r="505" spans="1:26" ht="15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</row>
    <row r="506" spans="1:26" ht="15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</row>
    <row r="507" spans="1:26" ht="15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</row>
    <row r="508" spans="1:26" ht="15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</row>
    <row r="509" spans="1:26" ht="15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</row>
    <row r="510" spans="1:26" ht="15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</row>
    <row r="511" spans="1:26" ht="15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</row>
    <row r="512" spans="1:26" ht="15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</row>
    <row r="513" spans="1:26" ht="15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</row>
    <row r="514" spans="1:26" ht="15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</row>
    <row r="515" spans="1:26" ht="15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</row>
    <row r="516" spans="1:26" ht="15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</row>
    <row r="517" spans="1:26" ht="15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</row>
    <row r="518" spans="1:26" ht="15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</row>
    <row r="519" spans="1:26" ht="15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</row>
    <row r="520" spans="1:26" ht="15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</row>
    <row r="521" spans="1:26" ht="15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</row>
    <row r="522" spans="1:26" ht="15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</row>
    <row r="523" spans="1:26" ht="15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</row>
    <row r="524" spans="1:26" ht="15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</row>
    <row r="525" spans="1:26" ht="15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</row>
    <row r="526" spans="1:26" ht="15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</row>
    <row r="527" spans="1:26" ht="15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</row>
    <row r="528" spans="1:26" ht="15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</row>
    <row r="529" spans="1:26" ht="15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</row>
    <row r="530" spans="1:26" ht="15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</row>
    <row r="531" spans="1:26" ht="15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</row>
    <row r="532" spans="1:26" ht="15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</row>
    <row r="533" spans="1:26" ht="15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</row>
    <row r="534" spans="1:26" ht="15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</row>
    <row r="535" spans="1:26" ht="15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</row>
    <row r="536" spans="1:26" ht="15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</row>
    <row r="537" spans="1:26" ht="15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</row>
    <row r="538" spans="1:26" ht="15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</row>
    <row r="539" spans="1:26" ht="15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</row>
    <row r="540" spans="1:26" ht="15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</row>
    <row r="541" spans="1:26" ht="15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</row>
    <row r="542" spans="1:26" ht="15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</row>
    <row r="543" spans="1:26" ht="15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</row>
    <row r="544" spans="1:26" ht="15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</row>
    <row r="545" spans="1:26" ht="15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</row>
    <row r="546" spans="1:26" ht="15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</row>
    <row r="547" spans="1:26" ht="15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</row>
    <row r="548" spans="1:26" ht="15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</row>
    <row r="549" spans="1:26" ht="15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</row>
    <row r="550" spans="1:26" ht="15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</row>
    <row r="551" spans="1:26" ht="15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</row>
    <row r="552" spans="1:26" ht="15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</row>
    <row r="553" spans="1:26" ht="15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</row>
    <row r="554" spans="1:26" ht="15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</row>
    <row r="555" spans="1:26" ht="15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</row>
    <row r="556" spans="1:26" ht="15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</row>
    <row r="557" spans="1:26" ht="15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</row>
    <row r="558" spans="1:26" ht="15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</row>
    <row r="559" spans="1:26" ht="15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</row>
    <row r="560" spans="1:26" ht="15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</row>
    <row r="561" spans="1:26" ht="15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</row>
    <row r="562" spans="1:26" ht="15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</row>
    <row r="563" spans="1:26" ht="15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</row>
    <row r="564" spans="1:26" ht="15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</row>
    <row r="565" spans="1:26" ht="15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</row>
    <row r="566" spans="1:26" ht="15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</row>
    <row r="567" spans="1:26" ht="15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</row>
    <row r="568" spans="1:26" ht="15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</row>
    <row r="569" spans="1:26" ht="15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</row>
    <row r="570" spans="1:26" ht="15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</row>
    <row r="571" spans="1:26" ht="15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</row>
    <row r="572" spans="1:26" ht="15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</row>
    <row r="573" spans="1:26" ht="15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</row>
    <row r="574" spans="1:26" ht="15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</row>
    <row r="575" spans="1:26" ht="15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</row>
    <row r="576" spans="1:26" ht="15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</row>
    <row r="577" spans="1:26" ht="15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</row>
    <row r="578" spans="1:26" ht="15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</row>
    <row r="579" spans="1:26" ht="15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</row>
    <row r="580" spans="1:26" ht="15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</row>
    <row r="581" spans="1:26" ht="15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</row>
    <row r="582" spans="1:26" ht="15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</row>
    <row r="583" spans="1:26" ht="15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</row>
    <row r="584" spans="1:26" ht="15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</row>
    <row r="585" spans="1:26" ht="15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</row>
    <row r="586" spans="1:26" ht="15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</row>
    <row r="587" spans="1:26" ht="15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</row>
    <row r="588" spans="1:26" ht="15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</row>
    <row r="589" spans="1:26" ht="15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</row>
    <row r="590" spans="1:26" ht="15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</row>
    <row r="591" spans="1:26" ht="15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</row>
    <row r="592" spans="1:26" ht="15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</row>
    <row r="593" spans="1:26" ht="15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</row>
    <row r="594" spans="1:26" ht="15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</row>
    <row r="595" spans="1:26" ht="15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</row>
    <row r="596" spans="1:26" ht="15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</row>
    <row r="597" spans="1:26" ht="15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</row>
    <row r="598" spans="1:26" ht="15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</row>
    <row r="599" spans="1:26" ht="15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</row>
    <row r="600" spans="1:26" ht="15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</row>
    <row r="601" spans="1:26" ht="15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</row>
    <row r="602" spans="1:26" ht="15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</row>
    <row r="603" spans="1:26" ht="15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</row>
    <row r="604" spans="1:26" ht="15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</row>
    <row r="605" spans="1:26" ht="15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</row>
    <row r="606" spans="1:26" ht="15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</row>
    <row r="607" spans="1:26" ht="15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</row>
    <row r="608" spans="1:26" ht="15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</row>
    <row r="609" spans="1:26" ht="15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</row>
    <row r="610" spans="1:26" ht="15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</row>
    <row r="611" spans="1:26" ht="15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</row>
    <row r="612" spans="1:26" ht="15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</row>
    <row r="613" spans="1:26" ht="15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</row>
    <row r="614" spans="1:26" ht="15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</row>
    <row r="615" spans="1:26" ht="15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</row>
    <row r="616" spans="1:26" ht="15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</row>
    <row r="617" spans="1:26" ht="15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</row>
    <row r="618" spans="1:26" ht="15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</row>
    <row r="619" spans="1:26" ht="15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</row>
    <row r="620" spans="1:26" ht="15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</row>
    <row r="621" spans="1:26" ht="15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</row>
    <row r="622" spans="1:26" ht="15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</row>
    <row r="623" spans="1:26" ht="15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</row>
    <row r="624" spans="1:26" ht="15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</row>
    <row r="625" spans="1:26" ht="15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</row>
    <row r="626" spans="1:26" ht="15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</row>
    <row r="627" spans="1:26" ht="15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</row>
    <row r="628" spans="1:26" ht="15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</row>
    <row r="629" spans="1:26" ht="15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</row>
    <row r="630" spans="1:26" ht="15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</row>
    <row r="631" spans="1:26" ht="15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</row>
    <row r="632" spans="1:26" ht="15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</row>
    <row r="633" spans="1:26" ht="15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</row>
    <row r="634" spans="1:26" ht="15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</row>
    <row r="635" spans="1:26" ht="15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</row>
    <row r="636" spans="1:26" ht="15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</row>
    <row r="637" spans="1:26" ht="15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</row>
    <row r="638" spans="1:26" ht="15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</row>
    <row r="639" spans="1:26" ht="15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</row>
    <row r="640" spans="1:26" ht="15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</row>
    <row r="641" spans="1:26" ht="15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</row>
    <row r="642" spans="1:26" ht="15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</row>
    <row r="643" spans="1:26" ht="15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</row>
    <row r="644" spans="1:26" ht="15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</row>
    <row r="645" spans="1:26" ht="15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</row>
    <row r="646" spans="1:26" ht="15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</row>
    <row r="647" spans="1:26" ht="15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</row>
    <row r="648" spans="1:26" ht="15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</row>
    <row r="649" spans="1:26" ht="15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</row>
    <row r="650" spans="1:26" ht="15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</row>
    <row r="651" spans="1:26" ht="15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</row>
    <row r="652" spans="1:26" ht="15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</row>
    <row r="653" spans="1:26" ht="15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</row>
    <row r="654" spans="1:26" ht="15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</row>
    <row r="655" spans="1:26" ht="15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</row>
    <row r="656" spans="1:26" ht="15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</row>
    <row r="657" spans="1:26" ht="15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</row>
    <row r="658" spans="1:26" ht="15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</row>
    <row r="659" spans="1:26" ht="15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</row>
    <row r="660" spans="1:26" ht="15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</row>
    <row r="661" spans="1:26" ht="15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</row>
    <row r="662" spans="1:26" ht="15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</row>
    <row r="663" spans="1:26" ht="15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</row>
    <row r="664" spans="1:26" ht="15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</row>
    <row r="665" spans="1:26" ht="15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</row>
    <row r="666" spans="1:26" ht="15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</row>
    <row r="667" spans="1:26" ht="15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</row>
    <row r="668" spans="1:26" ht="15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</row>
    <row r="669" spans="1:26" ht="15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</row>
    <row r="670" spans="1:26" ht="15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</row>
    <row r="671" spans="1:26" ht="15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</row>
    <row r="672" spans="1:26" ht="15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</row>
    <row r="673" spans="1:26" ht="15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</row>
    <row r="674" spans="1:26" ht="15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</row>
    <row r="675" spans="1:26" ht="15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</row>
    <row r="676" spans="1:26" ht="15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</row>
    <row r="677" spans="1:26" ht="15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</row>
    <row r="678" spans="1:26" ht="15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</row>
    <row r="679" spans="1:26" ht="15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</row>
    <row r="680" spans="1:26" ht="15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</row>
    <row r="681" spans="1:26" ht="15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</row>
    <row r="682" spans="1:26" ht="15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</row>
    <row r="683" spans="1:26" ht="15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</row>
    <row r="684" spans="1:26" ht="15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</row>
    <row r="685" spans="1:26" ht="15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</row>
    <row r="686" spans="1:26" ht="15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</row>
    <row r="687" spans="1:26" ht="15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</row>
    <row r="688" spans="1:26" ht="15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</row>
    <row r="689" spans="1:26" ht="15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</row>
    <row r="690" spans="1:26" ht="15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</row>
    <row r="691" spans="1:26" ht="15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</row>
    <row r="692" spans="1:26" ht="15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</row>
    <row r="693" spans="1:26" ht="15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</row>
    <row r="694" spans="1:26" ht="15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</row>
    <row r="695" spans="1:26" ht="15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</row>
    <row r="696" spans="1:26" ht="15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</row>
    <row r="697" spans="1:26" ht="15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</row>
    <row r="698" spans="1:26" ht="15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</row>
    <row r="699" spans="1:26" ht="15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</row>
    <row r="700" spans="1:26" ht="15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</row>
    <row r="701" spans="1:26" ht="15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</row>
    <row r="702" spans="1:26" ht="15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</row>
    <row r="703" spans="1:26" ht="15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</row>
    <row r="704" spans="1:26" ht="15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</row>
    <row r="705" spans="1:26" ht="15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</row>
    <row r="706" spans="1:26" ht="15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</row>
    <row r="707" spans="1:26" ht="15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</row>
    <row r="708" spans="1:26" ht="15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</row>
    <row r="709" spans="1:26" ht="15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</row>
    <row r="710" spans="1:26" ht="15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</row>
    <row r="711" spans="1:26" ht="15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</row>
    <row r="712" spans="1:26" ht="15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</row>
    <row r="713" spans="1:26" ht="15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</row>
    <row r="714" spans="1:26" ht="15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</row>
    <row r="715" spans="1:26" ht="15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</row>
    <row r="716" spans="1:26" ht="15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</row>
    <row r="717" spans="1:26" ht="15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</row>
    <row r="718" spans="1:26" ht="15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</row>
    <row r="719" spans="1:26" ht="15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</row>
    <row r="720" spans="1:26" ht="15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</row>
    <row r="721" spans="1:26" ht="15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</row>
    <row r="722" spans="1:26" ht="15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</row>
    <row r="723" spans="1:26" ht="15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</row>
    <row r="724" spans="1:26" ht="15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</row>
    <row r="725" spans="1:26" ht="15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</row>
    <row r="726" spans="1:26" ht="15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</row>
    <row r="727" spans="1:26" ht="15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</row>
    <row r="728" spans="1:26" ht="15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</row>
    <row r="729" spans="1:26" ht="15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</row>
    <row r="730" spans="1:26" ht="15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</row>
    <row r="731" spans="1:26" ht="15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</row>
    <row r="732" spans="1:26" ht="15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</row>
    <row r="733" spans="1:26" ht="15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</row>
    <row r="734" spans="1:26" ht="15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</row>
    <row r="735" spans="1:26" ht="15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</row>
    <row r="736" spans="1:26" ht="15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</row>
    <row r="737" spans="1:26" ht="15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</row>
    <row r="738" spans="1:26" ht="15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</row>
    <row r="739" spans="1:26" ht="15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</row>
    <row r="740" spans="1:26" ht="15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</row>
    <row r="741" spans="1:26" ht="15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</row>
    <row r="742" spans="1:26" ht="15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</row>
    <row r="743" spans="1:26" ht="15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</row>
    <row r="744" spans="1:26" ht="15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</row>
    <row r="745" spans="1:26" ht="15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</row>
    <row r="746" spans="1:26" ht="15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</row>
    <row r="747" spans="1:26" ht="15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</row>
    <row r="748" spans="1:26" ht="15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</row>
    <row r="749" spans="1:26" ht="15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</row>
    <row r="750" spans="1:26" ht="15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</row>
    <row r="751" spans="1:26" ht="15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</row>
    <row r="752" spans="1:26" ht="15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</row>
    <row r="753" spans="1:26" ht="15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</row>
    <row r="754" spans="1:26" ht="15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</row>
    <row r="755" spans="1:26" ht="15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</row>
    <row r="756" spans="1:26" ht="15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</row>
    <row r="757" spans="1:26" ht="15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</row>
    <row r="758" spans="1:26" ht="15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</row>
    <row r="759" spans="1:26" ht="15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</row>
    <row r="760" spans="1:26" ht="15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</row>
    <row r="761" spans="1:26" ht="15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</row>
    <row r="762" spans="1:26" ht="15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</row>
    <row r="763" spans="1:26" ht="15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</row>
    <row r="764" spans="1:26" ht="15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</row>
    <row r="765" spans="1:26" ht="15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</row>
    <row r="766" spans="1:26" ht="15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</row>
    <row r="767" spans="1:26" ht="15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</row>
    <row r="768" spans="1:26" ht="15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</row>
    <row r="769" spans="1:26" ht="15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</row>
    <row r="770" spans="1:26" ht="15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</row>
    <row r="771" spans="1:26" ht="15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</row>
    <row r="772" spans="1:26" ht="15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</row>
    <row r="773" spans="1:26" ht="15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</row>
    <row r="774" spans="1:26" ht="15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</row>
    <row r="775" spans="1:26" ht="15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</row>
    <row r="776" spans="1:26" ht="15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</row>
    <row r="777" spans="1:26" ht="15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</row>
    <row r="778" spans="1:26" ht="15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</row>
    <row r="779" spans="1:26" ht="15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</row>
    <row r="780" spans="1:26" ht="15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</row>
    <row r="781" spans="1:26" ht="15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</row>
    <row r="782" spans="1:26" ht="15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</row>
    <row r="783" spans="1:26" ht="15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</row>
    <row r="784" spans="1:26" ht="15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</row>
    <row r="785" spans="1:26" ht="15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</row>
    <row r="786" spans="1:26" ht="15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</row>
    <row r="787" spans="1:26" ht="15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</row>
    <row r="788" spans="1:26" ht="15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</row>
    <row r="789" spans="1:26" ht="15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</row>
    <row r="790" spans="1:26" ht="15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</row>
    <row r="791" spans="1:26" ht="15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</row>
    <row r="792" spans="1:26" ht="15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</row>
    <row r="793" spans="1:26" ht="15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</row>
    <row r="794" spans="1:26" ht="15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</row>
    <row r="795" spans="1:26" ht="15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</row>
    <row r="796" spans="1:26" ht="15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</row>
    <row r="797" spans="1:26" ht="15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</row>
    <row r="798" spans="1:26" ht="15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</row>
    <row r="799" spans="1:26" ht="15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</row>
    <row r="800" spans="1:26" ht="15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</row>
    <row r="801" spans="1:26" ht="15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</row>
    <row r="802" spans="1:26" ht="15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</row>
    <row r="803" spans="1:26" ht="15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</row>
    <row r="804" spans="1:26" ht="15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</row>
    <row r="805" spans="1:26" ht="15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</row>
    <row r="806" spans="1:26" ht="15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</row>
    <row r="807" spans="1:26" ht="15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</row>
    <row r="808" spans="1:26" ht="15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</row>
    <row r="809" spans="1:26" ht="15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</row>
    <row r="810" spans="1:26" ht="15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</row>
    <row r="811" spans="1:26" ht="15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</row>
    <row r="812" spans="1:26" ht="15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</row>
    <row r="813" spans="1:26" ht="15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</row>
    <row r="814" spans="1:26" ht="15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</row>
    <row r="815" spans="1:26" ht="15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</row>
    <row r="816" spans="1:26" ht="15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</row>
    <row r="817" spans="1:26" ht="15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</row>
    <row r="818" spans="1:26" ht="15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</row>
    <row r="819" spans="1:26" ht="15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</row>
    <row r="820" spans="1:26" ht="15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</row>
    <row r="821" spans="1:26" ht="15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</row>
    <row r="822" spans="1:26" ht="15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</row>
    <row r="823" spans="1:26" ht="15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</row>
    <row r="824" spans="1:26" ht="15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</row>
    <row r="825" spans="1:26" ht="15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</row>
    <row r="826" spans="1:26" ht="15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</row>
    <row r="827" spans="1:26" ht="15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</row>
    <row r="828" spans="1:26" ht="15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</row>
    <row r="829" spans="1:26" ht="15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</row>
    <row r="830" spans="1:26" ht="15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</row>
    <row r="831" spans="1:26" ht="15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</row>
    <row r="832" spans="1:26" ht="15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</row>
    <row r="833" spans="1:26" ht="15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</row>
    <row r="834" spans="1:26" ht="15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</row>
    <row r="835" spans="1:26" ht="15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</row>
    <row r="836" spans="1:26" ht="15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</row>
    <row r="837" spans="1:26" ht="15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</row>
    <row r="838" spans="1:26" ht="15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</row>
    <row r="839" spans="1:26" ht="15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</row>
    <row r="840" spans="1:26" ht="15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</row>
    <row r="841" spans="1:26" ht="15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</row>
    <row r="842" spans="1:26" ht="15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</row>
    <row r="843" spans="1:26" ht="15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</row>
    <row r="844" spans="1:26" ht="15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</row>
    <row r="845" spans="1:26" ht="15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</row>
    <row r="846" spans="1:26" ht="15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</row>
    <row r="847" spans="1:26" ht="15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</row>
    <row r="848" spans="1:26" ht="15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</row>
    <row r="849" spans="1:26" ht="15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</row>
    <row r="850" spans="1:26" ht="15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</row>
    <row r="851" spans="1:26" ht="15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</row>
    <row r="852" spans="1:26" ht="15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</row>
    <row r="853" spans="1:26" ht="15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</row>
    <row r="854" spans="1:26" ht="15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</row>
    <row r="855" spans="1:26" ht="15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</row>
    <row r="856" spans="1:26" ht="15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</row>
    <row r="857" spans="1:26" ht="15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</row>
    <row r="858" spans="1:26" ht="15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</row>
    <row r="859" spans="1:26" ht="15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</row>
    <row r="860" spans="1:26" ht="15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</row>
    <row r="861" spans="1:26" ht="15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</row>
    <row r="862" spans="1:26" ht="15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</row>
    <row r="863" spans="1:26" ht="15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</row>
    <row r="864" spans="1:26" ht="15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</row>
    <row r="865" spans="1:26" ht="15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</row>
    <row r="866" spans="1:26" ht="15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</row>
    <row r="867" spans="1:26" ht="15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</row>
    <row r="868" spans="1:26" ht="15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</row>
    <row r="869" spans="1:26" ht="15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</row>
    <row r="870" spans="1:26" ht="15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</row>
    <row r="871" spans="1:26" ht="15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</row>
    <row r="872" spans="1:26" ht="15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</row>
    <row r="873" spans="1:26" ht="15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</row>
    <row r="874" spans="1:26" ht="15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</row>
    <row r="875" spans="1:26" ht="15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</row>
    <row r="876" spans="1:26" ht="15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</row>
    <row r="877" spans="1:26" ht="15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</row>
    <row r="878" spans="1:26" ht="15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</row>
    <row r="879" spans="1:26" ht="15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</row>
    <row r="880" spans="1:26" ht="15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</row>
    <row r="881" spans="1:26" ht="15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</row>
    <row r="882" spans="1:26" ht="15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</row>
    <row r="883" spans="1:26" ht="15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</row>
    <row r="884" spans="1:26" ht="15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</row>
    <row r="885" spans="1:26" ht="15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</row>
    <row r="886" spans="1:26" ht="15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</row>
    <row r="887" spans="1:26" ht="15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</row>
    <row r="888" spans="1:26" ht="15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</row>
    <row r="889" spans="1:26" ht="15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</row>
    <row r="890" spans="1:26" ht="15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</row>
    <row r="891" spans="1:26" ht="15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</row>
    <row r="892" spans="1:26" ht="15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</row>
    <row r="893" spans="1:26" ht="15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</row>
    <row r="894" spans="1:26" ht="15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</row>
    <row r="895" spans="1:26" ht="15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</row>
    <row r="896" spans="1:26" ht="15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</row>
    <row r="897" spans="1:26" ht="15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</row>
    <row r="898" spans="1:26" ht="15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</row>
    <row r="899" spans="1:26" ht="15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</row>
    <row r="900" spans="1:26" ht="15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</row>
    <row r="901" spans="1:26" ht="15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</row>
    <row r="902" spans="1:26" ht="15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</row>
    <row r="903" spans="1:26" ht="15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</row>
    <row r="904" spans="1:26" ht="15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</row>
    <row r="905" spans="1:26" ht="15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</row>
    <row r="906" spans="1:26" ht="15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</row>
    <row r="907" spans="1:26" ht="15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</row>
    <row r="908" spans="1:26" ht="15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</row>
    <row r="909" spans="1:26" ht="15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</row>
    <row r="910" spans="1:26" ht="15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</row>
    <row r="911" spans="1:26" ht="15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</row>
    <row r="912" spans="1:26" ht="15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</row>
    <row r="913" spans="1:26" ht="15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</row>
    <row r="914" spans="1:26" ht="15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</row>
    <row r="915" spans="1:26" ht="15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</row>
    <row r="916" spans="1:26" ht="15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</row>
    <row r="917" spans="1:26" ht="15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</row>
    <row r="918" spans="1:26" ht="15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</row>
    <row r="919" spans="1:26" ht="15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</row>
    <row r="920" spans="1:26" ht="15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</row>
    <row r="921" spans="1:26" ht="15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</row>
    <row r="922" spans="1:26" ht="15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</row>
    <row r="923" spans="1:26" ht="15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</row>
    <row r="924" spans="1:26" ht="15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</row>
    <row r="925" spans="1:26" ht="15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</row>
    <row r="926" spans="1:26" ht="15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</row>
    <row r="927" spans="1:26" ht="15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</row>
    <row r="928" spans="1:26" ht="15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</row>
    <row r="929" spans="1:26" ht="15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</row>
    <row r="930" spans="1:26" ht="15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</row>
    <row r="931" spans="1:26" ht="15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</row>
    <row r="932" spans="1:26" ht="15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</row>
    <row r="933" spans="1:26" ht="15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</row>
    <row r="934" spans="1:26" ht="15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</row>
    <row r="935" spans="1:26" ht="15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</row>
    <row r="936" spans="1:26" ht="15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</row>
    <row r="937" spans="1:26" ht="15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</row>
    <row r="938" spans="1:26" ht="15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</row>
    <row r="939" spans="1:26" ht="15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</row>
    <row r="940" spans="1:26" ht="15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</row>
    <row r="941" spans="1:26" ht="15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</row>
    <row r="942" spans="1:26" ht="15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</row>
    <row r="943" spans="1:26" ht="15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</row>
    <row r="944" spans="1:26" ht="15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</row>
    <row r="945" spans="1:26" ht="15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</row>
    <row r="946" spans="1:26" ht="15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</row>
    <row r="947" spans="1:26" ht="15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</row>
    <row r="948" spans="1:26" ht="15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</row>
    <row r="949" spans="1:26" ht="15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</row>
    <row r="950" spans="1:26" ht="15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</row>
    <row r="951" spans="1:26" ht="15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</row>
    <row r="952" spans="1:26" ht="15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</row>
    <row r="953" spans="1:26" ht="15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</row>
    <row r="954" spans="1:26" ht="15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</row>
    <row r="955" spans="1:26" ht="15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</row>
    <row r="956" spans="1:26" ht="15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</row>
    <row r="957" spans="1:26" ht="15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</row>
    <row r="958" spans="1:26" ht="15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</row>
    <row r="959" spans="1:26" ht="15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</row>
    <row r="960" spans="1:26" ht="15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</row>
    <row r="961" spans="1:26" ht="15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</row>
    <row r="962" spans="1:26" ht="15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</row>
    <row r="963" spans="1:26" ht="15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</row>
    <row r="964" spans="1:26" ht="15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</row>
    <row r="965" spans="1:26" ht="15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</row>
    <row r="966" spans="1:26" ht="15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</row>
    <row r="967" spans="1:26" ht="15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</row>
    <row r="968" spans="1:26" ht="15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</row>
    <row r="969" spans="1:26" ht="15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</row>
    <row r="970" spans="1:26" ht="15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</row>
    <row r="971" spans="1:26" ht="15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</row>
    <row r="972" spans="1:26" ht="15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</row>
    <row r="973" spans="1:26" ht="15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</row>
    <row r="974" spans="1:26" ht="15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</row>
    <row r="975" spans="1:26" ht="15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</row>
    <row r="976" spans="1:26" ht="15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</row>
    <row r="977" spans="1:26" ht="15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</row>
    <row r="978" spans="1:26" ht="15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</row>
    <row r="979" spans="1:26" ht="15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</row>
    <row r="980" spans="1:26" ht="15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</row>
    <row r="981" spans="1:26" ht="15.7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</row>
    <row r="982" spans="1:26" ht="15.7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</row>
    <row r="983" spans="1:26" ht="15.7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</row>
    <row r="984" spans="1:26" ht="15.7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</row>
    <row r="985" spans="1:26" ht="15.7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</row>
    <row r="986" spans="1:26" ht="15.7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</row>
    <row r="987" spans="1:26" ht="15.7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</row>
    <row r="988" spans="1:26" ht="15.7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</row>
    <row r="989" spans="1:26" ht="15.7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</row>
    <row r="990" spans="1:26" ht="15.7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</row>
    <row r="991" spans="1:26" ht="15.7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</row>
    <row r="992" spans="1:26" ht="15.7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</row>
    <row r="993" spans="1:26" ht="15.7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</row>
    <row r="994" spans="1:26" ht="15.7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</row>
    <row r="995" spans="1:26" ht="15.7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</row>
    <row r="996" spans="1:26" ht="15.7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</row>
    <row r="997" spans="1:26" ht="15.7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</row>
    <row r="998" spans="1:26" ht="15.7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</row>
    <row r="999" spans="1:26" ht="15.7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</row>
    <row r="1000" spans="1:26" ht="15.7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</row>
  </sheetData>
  <mergeCells count="590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C173:D173"/>
    <mergeCell ref="E173:F173"/>
    <mergeCell ref="A171:B171"/>
    <mergeCell ref="C171:D171"/>
    <mergeCell ref="E171:F171"/>
    <mergeCell ref="A172:B172"/>
    <mergeCell ref="C172:D172"/>
    <mergeCell ref="E172:F172"/>
    <mergeCell ref="A173:B173"/>
    <mergeCell ref="C170:D170"/>
    <mergeCell ref="E170:F170"/>
    <mergeCell ref="A168:B168"/>
    <mergeCell ref="C168:D168"/>
    <mergeCell ref="E168:F168"/>
    <mergeCell ref="A169:B169"/>
    <mergeCell ref="C169:D169"/>
    <mergeCell ref="E169:F169"/>
    <mergeCell ref="A170:B170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C164:D164"/>
    <mergeCell ref="E164:F164"/>
    <mergeCell ref="A162:B162"/>
    <mergeCell ref="C162:D162"/>
    <mergeCell ref="E162:F162"/>
    <mergeCell ref="A163:B163"/>
    <mergeCell ref="C163:D163"/>
    <mergeCell ref="E163:F163"/>
    <mergeCell ref="A164:B164"/>
    <mergeCell ref="C200:D200"/>
    <mergeCell ref="E200:F200"/>
    <mergeCell ref="A198:B198"/>
    <mergeCell ref="C198:D198"/>
    <mergeCell ref="E198:F198"/>
    <mergeCell ref="A199:B199"/>
    <mergeCell ref="C199:D199"/>
    <mergeCell ref="E199:F199"/>
    <mergeCell ref="A200:B200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7:D197"/>
    <mergeCell ref="E197:F197"/>
    <mergeCell ref="A195:B195"/>
    <mergeCell ref="C195:D195"/>
    <mergeCell ref="E195:F195"/>
    <mergeCell ref="A196:B196"/>
    <mergeCell ref="C196:D196"/>
    <mergeCell ref="E196:F196"/>
    <mergeCell ref="A197:B197"/>
    <mergeCell ref="C194:D194"/>
    <mergeCell ref="E194:F194"/>
    <mergeCell ref="A192:B192"/>
    <mergeCell ref="C192:D192"/>
    <mergeCell ref="E192:F192"/>
    <mergeCell ref="A193:B193"/>
    <mergeCell ref="C193:D193"/>
    <mergeCell ref="E193:F193"/>
    <mergeCell ref="A194:B194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">
    <cfRule type="expression" dxfId="7" priority="1">
      <formula>H="N"</formula>
    </cfRule>
  </conditionalFormatting>
  <conditionalFormatting sqref="H6">
    <cfRule type="expression" dxfId="6" priority="2">
      <formula>H6="S"</formula>
    </cfRule>
  </conditionalFormatting>
  <conditionalFormatting sqref="H6:H200">
    <cfRule type="expression" dxfId="5" priority="3">
      <formula>H6="S"</formula>
    </cfRule>
  </conditionalFormatting>
  <conditionalFormatting sqref="H6:H200">
    <cfRule type="expression" dxfId="4" priority="4">
      <formula>H6="N"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Usuário</cp:lastModifiedBy>
  <dcterms:created xsi:type="dcterms:W3CDTF">2017-04-20T16:08:19Z</dcterms:created>
  <dcterms:modified xsi:type="dcterms:W3CDTF">2022-05-30T00:21:40Z</dcterms:modified>
</cp:coreProperties>
</file>