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QUIVOS\Downloads\"/>
    </mc:Choice>
  </mc:AlternateContent>
  <bookViews>
    <workbookView xWindow="0" yWindow="0" windowWidth="38400" windowHeight="12330"/>
  </bookViews>
  <sheets>
    <sheet name="Ficha de Visionado" sheetId="1" r:id="rId1"/>
    <sheet name="Ficha de Associados" sheetId="2" r:id="rId2"/>
  </sheets>
  <calcPr calcId="162913"/>
  <extLst>
    <ext uri="GoogleSheetsCustomDataVersion1">
      <go:sheetsCustomData xmlns:go="http://customooxmlschemas.google.com/" r:id="rId6" roundtripDataSignature="AMtx7miNwpSqKlb6pWVlphJhhJnDLYxDMw=="/>
    </ext>
  </extLst>
</workbook>
</file>

<file path=xl/calcChain.xml><?xml version="1.0" encoding="utf-8"?>
<calcChain xmlns="http://schemas.openxmlformats.org/spreadsheetml/2006/main">
  <c r="I4" i="2" l="1"/>
  <c r="H4" i="2"/>
  <c r="B4" i="2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I17" i="1" l="1"/>
  <c r="I54" i="1"/>
  <c r="I25" i="1"/>
  <c r="I43" i="1"/>
  <c r="I21" i="1"/>
  <c r="I39" i="1"/>
  <c r="I57" i="1"/>
  <c r="H10" i="1"/>
  <c r="I23" i="1" s="1"/>
  <c r="I50" i="1" l="1"/>
  <c r="I36" i="1"/>
  <c r="I46" i="1"/>
  <c r="I32" i="1"/>
  <c r="I18" i="1"/>
  <c r="I28" i="1"/>
  <c r="I14" i="1"/>
  <c r="I35" i="1"/>
  <c r="I40" i="1"/>
  <c r="I51" i="1"/>
  <c r="I15" i="1"/>
  <c r="I26" i="1"/>
  <c r="I37" i="1"/>
  <c r="I48" i="1"/>
  <c r="I53" i="1"/>
  <c r="I47" i="1"/>
  <c r="I34" i="1"/>
  <c r="I45" i="1"/>
  <c r="I56" i="1"/>
  <c r="I20" i="1"/>
  <c r="I31" i="1"/>
  <c r="I42" i="1"/>
  <c r="I41" i="1"/>
  <c r="I22" i="1"/>
  <c r="I33" i="1"/>
  <c r="I44" i="1"/>
  <c r="I55" i="1"/>
  <c r="I19" i="1"/>
  <c r="I30" i="1"/>
  <c r="I29" i="1"/>
  <c r="I52" i="1"/>
  <c r="I16" i="1"/>
  <c r="I27" i="1"/>
  <c r="I38" i="1"/>
  <c r="I49" i="1"/>
  <c r="I13" i="1"/>
  <c r="I24" i="1"/>
</calcChain>
</file>

<file path=xl/sharedStrings.xml><?xml version="1.0" encoding="utf-8"?>
<sst xmlns="http://schemas.openxmlformats.org/spreadsheetml/2006/main" count="270" uniqueCount="129">
  <si>
    <t>CRITÉRIO DE CATEGORÍA</t>
  </si>
  <si>
    <t>A1</t>
  </si>
  <si>
    <t>Ficha de Visionado</t>
  </si>
  <si>
    <t>A</t>
  </si>
  <si>
    <t>B</t>
  </si>
  <si>
    <t>C</t>
  </si>
  <si>
    <t>DATA:</t>
  </si>
  <si>
    <t>CAPÍTULOS:</t>
  </si>
  <si>
    <t>OBRA:</t>
  </si>
  <si>
    <t>COBRAS E LAGARTOS</t>
  </si>
  <si>
    <t>SOMA DE PTS:</t>
  </si>
  <si>
    <t>ELENCO</t>
  </si>
  <si>
    <t>NOME ARTÍSTICO</t>
  </si>
  <si>
    <t>PERSONAGEM</t>
  </si>
  <si>
    <t>CATEGORIA</t>
  </si>
  <si>
    <t>/</t>
  </si>
  <si>
    <t>PONTOS</t>
  </si>
  <si>
    <t>%</t>
  </si>
  <si>
    <t>Ailton Graça</t>
  </si>
  <si>
    <t>Ramires Miranda Café</t>
  </si>
  <si>
    <t>Ângela Vieira</t>
  </si>
  <si>
    <t>Celina Gonçalves</t>
  </si>
  <si>
    <t>Bruna Marquezine</t>
  </si>
  <si>
    <t>Lurdinha</t>
  </si>
  <si>
    <t>Carmo Dalla Vecchia</t>
  </si>
  <si>
    <t>Luciano Botelho</t>
  </si>
  <si>
    <t>Carolina Dieckmann</t>
  </si>
  <si>
    <t>Leona Quisquilloso</t>
  </si>
  <si>
    <t>Carolina Magalhães</t>
  </si>
  <si>
    <t>Diana</t>
  </si>
  <si>
    <t>Cássia Kis</t>
  </si>
  <si>
    <t>Teresa Pacheco</t>
  </si>
  <si>
    <t>Cássio Reis</t>
  </si>
  <si>
    <t>Murilo Ortega</t>
  </si>
  <si>
    <t>Christiana Kalache</t>
  </si>
  <si>
    <t>Kika</t>
  </si>
  <si>
    <t>Cléo Pires</t>
  </si>
  <si>
    <t>Letícia Pacheco</t>
  </si>
  <si>
    <t>Duda</t>
  </si>
  <si>
    <t>Eliane Giardini</t>
  </si>
  <si>
    <t>Eva Padilha</t>
  </si>
  <si>
    <t>Elizângela</t>
  </si>
  <si>
    <t>Shirley Miranda Café</t>
  </si>
  <si>
    <t>Fafy Siqueira</t>
  </si>
  <si>
    <t>Valkyrie</t>
  </si>
  <si>
    <t>Francisco Cuoco</t>
  </si>
  <si>
    <t>Osmar Pasquim</t>
  </si>
  <si>
    <t>Guilherme Winter</t>
  </si>
  <si>
    <t>Flu</t>
  </si>
  <si>
    <t>Gustavo Falcão</t>
  </si>
  <si>
    <t>Jonas Padilha</t>
  </si>
  <si>
    <t>Henri Castelli</t>
  </si>
  <si>
    <t>Esteban Pacheco</t>
  </si>
  <si>
    <t>Herson Capri</t>
  </si>
  <si>
    <t>Octaviano Pacheco</t>
  </si>
  <si>
    <t>Iran Malfitano</t>
  </si>
  <si>
    <t>Téo / Olavo</t>
  </si>
  <si>
    <t>Kayky Brito</t>
  </si>
  <si>
    <t>Nicolas Salgado Munhoz</t>
  </si>
  <si>
    <t>Lázaro Ramos</t>
  </si>
  <si>
    <t>Foguinho</t>
  </si>
  <si>
    <t>Leonardo Jabbour</t>
  </si>
  <si>
    <t>Gus</t>
  </si>
  <si>
    <t>Leonardo Miggiorin</t>
  </si>
  <si>
    <t>Thomas Pasquim Montini</t>
  </si>
  <si>
    <t>Luís Melo</t>
  </si>
  <si>
    <t>Oran Munhoz</t>
  </si>
  <si>
    <t>Luíza Mariani</t>
  </si>
  <si>
    <t>Julia Pacheco</t>
  </si>
  <si>
    <t>Mara Manzan</t>
  </si>
  <si>
    <t>Marilene</t>
  </si>
  <si>
    <t>Maria Maya</t>
  </si>
  <si>
    <t>Sandrinha</t>
  </si>
  <si>
    <t>Mariana Ximenes</t>
  </si>
  <si>
    <t>Bel</t>
  </si>
  <si>
    <t>Marília Pêra</t>
  </si>
  <si>
    <t>Milu Montini</t>
  </si>
  <si>
    <t>Matheus Costa</t>
  </si>
  <si>
    <t>Sushi</t>
  </si>
  <si>
    <t>Miguel Nader</t>
  </si>
  <si>
    <t>Cardoso</t>
  </si>
  <si>
    <t>Milton Gonçalves</t>
  </si>
  <si>
    <t>Jair dos Santos</t>
  </si>
  <si>
    <t>Nanda Costa</t>
  </si>
  <si>
    <t>Madá</t>
  </si>
  <si>
    <t>Otávio Augusto</t>
  </si>
  <si>
    <t>Serafim Padilha</t>
  </si>
  <si>
    <t>Rafael Ciani</t>
  </si>
  <si>
    <t>Geléia</t>
  </si>
  <si>
    <t>Renata Ghelli</t>
  </si>
  <si>
    <t>Magali</t>
  </si>
  <si>
    <t>Renato Rabello</t>
  </si>
  <si>
    <t>DJ Macarrão</t>
  </si>
  <si>
    <t>Stepan Nercessian</t>
  </si>
  <si>
    <t>Bandeira</t>
  </si>
  <si>
    <t>Taís Araújo</t>
  </si>
  <si>
    <t>Ellen dos Santos</t>
  </si>
  <si>
    <t>Tania Khalill</t>
  </si>
  <si>
    <t>Nikki</t>
  </si>
  <si>
    <t>Tina Kara</t>
  </si>
  <si>
    <t>Karina</t>
  </si>
  <si>
    <t>Totia Meireles</t>
  </si>
  <si>
    <t>Silvana Salgado Munhoz</t>
  </si>
  <si>
    <t>Victor Peralles</t>
  </si>
  <si>
    <t>Igor</t>
  </si>
  <si>
    <t>Walter Breda</t>
  </si>
  <si>
    <t>Tufi</t>
  </si>
  <si>
    <t>Ficha de Associados</t>
  </si>
  <si>
    <t>TOTAL</t>
  </si>
  <si>
    <t>SOMA</t>
  </si>
  <si>
    <t>QTD:</t>
  </si>
  <si>
    <t>NOME ARTÍSITCO</t>
  </si>
  <si>
    <t>EMAIL</t>
  </si>
  <si>
    <t>TEL</t>
  </si>
  <si>
    <t>STATUS</t>
  </si>
  <si>
    <t>Daniel de Oliveira</t>
  </si>
  <si>
    <t xml:space="preserve">Dados fornecidos em atenção ao disposto no artigo 7o, inciso IV, da IN/5/2021/MTUR, que veio a substituir a  IN/3/2015/MINC. </t>
  </si>
  <si>
    <t>Autor / roteirista</t>
  </si>
  <si>
    <t xml:space="preserve">Diretor </t>
  </si>
  <si>
    <t>Data de cadastro</t>
  </si>
  <si>
    <t>23 de abril de 2021</t>
  </si>
  <si>
    <t xml:space="preserve">Responsável pelo cadastro </t>
  </si>
  <si>
    <t>Mayra Medeiros</t>
  </si>
  <si>
    <t>Editor*</t>
  </si>
  <si>
    <t>Não aplicável</t>
  </si>
  <si>
    <t>Subeditor*</t>
  </si>
  <si>
    <t>Agente ou representante*</t>
  </si>
  <si>
    <t>João Emanuel Carneiro</t>
  </si>
  <si>
    <t>Wolf Maya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</si>
</sst>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2"/>
      <color theme="1"/>
      <name val="Arial"/>
    </font>
    <font>
      <b/>
      <sz val="12"/>
      <color rgb="FF17365D"/>
      <name val="Calibri"/>
    </font>
    <font>
      <sz val="12"/>
      <name val="Arial"/>
    </font>
    <font>
      <sz val="12"/>
      <color rgb="FF9C0006"/>
      <name val="Calibri"/>
    </font>
    <font>
      <sz val="12"/>
      <color rgb="FF000000"/>
      <name val="Calibri"/>
    </font>
    <font>
      <sz val="20"/>
      <color rgb="FF366092"/>
      <name val="Avenir"/>
    </font>
    <font>
      <sz val="28"/>
      <color rgb="FF366092"/>
      <name val="Avenir"/>
    </font>
    <font>
      <sz val="12"/>
      <color rgb="FF006100"/>
      <name val="Calibri"/>
    </font>
    <font>
      <sz val="12"/>
      <color rgb="FF9C6500"/>
      <name val="Calibri"/>
    </font>
    <font>
      <sz val="12"/>
      <color rgb="FF974706"/>
      <name val="Calibri"/>
    </font>
    <font>
      <sz val="12"/>
      <color rgb="FF17365D"/>
      <name val="Calibri"/>
    </font>
    <font>
      <sz val="12"/>
      <color theme="1"/>
      <name val="Calibri"/>
    </font>
    <font>
      <b/>
      <sz val="14"/>
      <color rgb="FF17365D"/>
      <name val="Calibri"/>
    </font>
    <font>
      <b/>
      <sz val="12"/>
      <color rgb="FF4F6128"/>
      <name val="Calibri"/>
    </font>
    <font>
      <u/>
      <sz val="14"/>
      <color rgb="FF0F243E"/>
      <name val="Book Antiqua"/>
    </font>
    <font>
      <b/>
      <sz val="14"/>
      <color rgb="FF0F243E"/>
      <name val="Book Antiqua"/>
    </font>
    <font>
      <u/>
      <sz val="14"/>
      <color rgb="FF0F243E"/>
      <name val="Book Antiqua"/>
    </font>
    <font>
      <b/>
      <sz val="14"/>
      <color rgb="FF000000"/>
      <name val="Book Antiqua"/>
    </font>
    <font>
      <u/>
      <sz val="14"/>
      <color theme="1"/>
      <name val="Book Antiqua"/>
    </font>
    <font>
      <u/>
      <sz val="14"/>
      <color rgb="FF000000"/>
      <name val="Book Antiqua"/>
    </font>
    <font>
      <u/>
      <sz val="14"/>
      <color theme="1"/>
      <name val="Book Antiqua"/>
    </font>
    <font>
      <b/>
      <sz val="14"/>
      <color theme="1"/>
      <name val="Book Antiqua"/>
    </font>
    <font>
      <sz val="18"/>
      <color rgb="FF366092"/>
      <name val="Avenir"/>
    </font>
    <font>
      <b/>
      <sz val="14"/>
      <color theme="1"/>
      <name val="Calibri"/>
    </font>
    <font>
      <b/>
      <sz val="12"/>
      <color theme="1"/>
      <name val="Calibri"/>
    </font>
    <font>
      <sz val="14"/>
      <color theme="1"/>
      <name val="Calibri"/>
    </font>
    <font>
      <sz val="14"/>
      <color rgb="FF4F6228"/>
      <name val="Calibri"/>
    </font>
    <font>
      <u/>
      <sz val="14"/>
      <color rgb="FF000000"/>
      <name val="Book Antiqua"/>
    </font>
    <font>
      <b/>
      <sz val="12"/>
      <color rgb="FF0F243E"/>
      <name val="Book Antiqua"/>
    </font>
    <font>
      <sz val="14"/>
      <color rgb="FF0F243E"/>
      <name val="Book Antiqua"/>
    </font>
    <font>
      <b/>
      <sz val="12"/>
      <color rgb="FF000000"/>
      <name val="Book Antiqua"/>
    </font>
    <font>
      <sz val="14"/>
      <color theme="1"/>
      <name val="Book Antiqua"/>
    </font>
    <font>
      <sz val="14"/>
      <color rgb="FF000000"/>
      <name val="Book Antiqua"/>
    </font>
    <font>
      <sz val="12"/>
      <color theme="1"/>
      <name val="Arial"/>
    </font>
    <font>
      <sz val="14"/>
      <color theme="1"/>
      <name val="Arial"/>
      <family val="2"/>
    </font>
    <font>
      <sz val="14"/>
      <color theme="1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C7CE"/>
        <bgColor rgb="FFFFC7CE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CD5B4"/>
        <bgColor rgb="FFFCD5B4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/>
      <right/>
      <top style="thick">
        <color rgb="FF1F497D"/>
      </top>
      <bottom/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1F497D"/>
      </left>
      <right/>
      <top/>
      <bottom/>
      <diagonal/>
    </border>
    <border>
      <left/>
      <right style="thick">
        <color rgb="FF1F497D"/>
      </right>
      <top/>
      <bottom/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366092"/>
      </left>
      <right/>
      <top style="thick">
        <color rgb="FF366092"/>
      </top>
      <bottom/>
      <diagonal/>
    </border>
    <border>
      <left/>
      <right/>
      <top style="thick">
        <color rgb="FF366092"/>
      </top>
      <bottom/>
      <diagonal/>
    </border>
    <border>
      <left/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/>
      <top/>
      <bottom/>
      <diagonal/>
    </border>
    <border>
      <left/>
      <right style="thick">
        <color rgb="FF366092"/>
      </right>
      <top/>
      <bottom/>
      <diagonal/>
    </border>
    <border>
      <left style="thick">
        <color rgb="FF366092"/>
      </left>
      <right/>
      <top/>
      <bottom style="thick">
        <color rgb="FF366092"/>
      </bottom>
      <diagonal/>
    </border>
    <border>
      <left/>
      <right/>
      <top/>
      <bottom style="thick">
        <color rgb="FF366092"/>
      </bottom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3" fillId="0" borderId="8"/>
  </cellStyleXfs>
  <cellXfs count="106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9" borderId="16" xfId="0" applyFont="1" applyFill="1" applyBorder="1"/>
    <xf numFmtId="0" fontId="11" fillId="4" borderId="17" xfId="0" applyFont="1" applyFill="1" applyBorder="1"/>
    <xf numFmtId="0" fontId="1" fillId="9" borderId="3" xfId="0" applyFont="1" applyFill="1" applyBorder="1" applyAlignment="1">
      <alignment horizontal="center"/>
    </xf>
    <xf numFmtId="0" fontId="11" fillId="4" borderId="18" xfId="0" applyFont="1" applyFill="1" applyBorder="1"/>
    <xf numFmtId="0" fontId="10" fillId="9" borderId="19" xfId="0" applyFont="1" applyFill="1" applyBorder="1"/>
    <xf numFmtId="0" fontId="1" fillId="9" borderId="22" xfId="0" applyFont="1" applyFill="1" applyBorder="1" applyAlignment="1">
      <alignment horizontal="center"/>
    </xf>
    <xf numFmtId="0" fontId="11" fillId="0" borderId="23" xfId="0" applyFont="1" applyBorder="1"/>
    <xf numFmtId="0" fontId="13" fillId="4" borderId="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4" xfId="0" applyFont="1" applyBorder="1"/>
    <xf numFmtId="0" fontId="11" fillId="0" borderId="9" xfId="0" applyFont="1" applyBorder="1"/>
    <xf numFmtId="0" fontId="11" fillId="5" borderId="8" xfId="0" applyFont="1" applyFill="1" applyBorder="1"/>
    <xf numFmtId="0" fontId="13" fillId="4" borderId="3" xfId="0" applyFont="1" applyFill="1" applyBorder="1" applyAlignment="1">
      <alignment vertical="center"/>
    </xf>
    <xf numFmtId="0" fontId="11" fillId="0" borderId="0" xfId="0" applyFont="1"/>
    <xf numFmtId="0" fontId="24" fillId="5" borderId="8" xfId="0" applyFont="1" applyFill="1" applyBorder="1" applyAlignment="1">
      <alignment horizontal="center" vertical="center"/>
    </xf>
    <xf numFmtId="0" fontId="24" fillId="9" borderId="40" xfId="0" applyFont="1" applyFill="1" applyBorder="1" applyAlignment="1">
      <alignment horizontal="center" vertical="center"/>
    </xf>
    <xf numFmtId="0" fontId="23" fillId="9" borderId="22" xfId="0" applyFont="1" applyFill="1" applyBorder="1" applyAlignment="1">
      <alignment horizontal="center" vertical="center"/>
    </xf>
    <xf numFmtId="0" fontId="24" fillId="9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1" xfId="0" applyFont="1" applyBorder="1"/>
    <xf numFmtId="0" fontId="25" fillId="0" borderId="3" xfId="0" applyFont="1" applyBorder="1"/>
    <xf numFmtId="0" fontId="1" fillId="9" borderId="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1" fillId="5" borderId="28" xfId="0" applyFont="1" applyFill="1" applyBorder="1"/>
    <xf numFmtId="0" fontId="23" fillId="5" borderId="28" xfId="0" applyFont="1" applyFill="1" applyBorder="1" applyAlignment="1">
      <alignment horizontal="center"/>
    </xf>
    <xf numFmtId="0" fontId="26" fillId="5" borderId="4" xfId="0" applyFont="1" applyFill="1" applyBorder="1"/>
    <xf numFmtId="0" fontId="11" fillId="5" borderId="27" xfId="0" applyFont="1" applyFill="1" applyBorder="1"/>
    <xf numFmtId="0" fontId="23" fillId="5" borderId="27" xfId="0" applyFont="1" applyFill="1" applyBorder="1" applyAlignment="1">
      <alignment horizontal="center"/>
    </xf>
    <xf numFmtId="0" fontId="11" fillId="5" borderId="9" xfId="0" applyFont="1" applyFill="1" applyBorder="1"/>
    <xf numFmtId="0" fontId="11" fillId="5" borderId="44" xfId="0" applyFont="1" applyFill="1" applyBorder="1"/>
    <xf numFmtId="0" fontId="23" fillId="5" borderId="44" xfId="0" applyFont="1" applyFill="1" applyBorder="1" applyAlignment="1">
      <alignment horizontal="center"/>
    </xf>
    <xf numFmtId="0" fontId="11" fillId="5" borderId="15" xfId="0" applyFont="1" applyFill="1" applyBorder="1"/>
    <xf numFmtId="0" fontId="15" fillId="5" borderId="31" xfId="0" applyFont="1" applyFill="1" applyBorder="1" applyAlignment="1">
      <alignment vertical="center"/>
    </xf>
    <xf numFmtId="0" fontId="2" fillId="0" borderId="30" xfId="0" applyFont="1" applyBorder="1"/>
    <xf numFmtId="0" fontId="17" fillId="5" borderId="3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1" fillId="4" borderId="20" xfId="0" applyFont="1" applyFill="1" applyBorder="1" applyAlignment="1">
      <alignment horizontal="center"/>
    </xf>
    <xf numFmtId="0" fontId="2" fillId="0" borderId="21" xfId="0" applyFont="1" applyBorder="1"/>
    <xf numFmtId="0" fontId="12" fillId="9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5" fillId="5" borderId="26" xfId="0" applyFont="1" applyFill="1" applyBorder="1" applyAlignment="1">
      <alignment vertical="center"/>
    </xf>
    <xf numFmtId="0" fontId="2" fillId="0" borderId="25" xfId="0" applyFont="1" applyBorder="1"/>
    <xf numFmtId="0" fontId="14" fillId="5" borderId="24" xfId="0" applyFont="1" applyFill="1" applyBorder="1"/>
    <xf numFmtId="0" fontId="16" fillId="5" borderId="29" xfId="0" applyFont="1" applyFill="1" applyBorder="1"/>
    <xf numFmtId="0" fontId="18" fillId="5" borderId="29" xfId="0" applyFont="1" applyFill="1" applyBorder="1" applyAlignment="1">
      <alignment horizontal="left"/>
    </xf>
    <xf numFmtId="0" fontId="19" fillId="5" borderId="29" xfId="0" applyFont="1" applyFill="1" applyBorder="1"/>
    <xf numFmtId="0" fontId="20" fillId="5" borderId="29" xfId="0" applyFont="1" applyFill="1" applyBorder="1"/>
    <xf numFmtId="0" fontId="21" fillId="5" borderId="31" xfId="0" applyFont="1" applyFill="1" applyBorder="1"/>
    <xf numFmtId="0" fontId="11" fillId="5" borderId="31" xfId="0" applyFont="1" applyFill="1" applyBorder="1"/>
    <xf numFmtId="0" fontId="11" fillId="5" borderId="29" xfId="0" applyFont="1" applyFill="1" applyBorder="1"/>
    <xf numFmtId="0" fontId="22" fillId="4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3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11" fillId="5" borderId="31" xfId="0" applyFont="1" applyFill="1" applyBorder="1" applyAlignment="1">
      <alignment vertical="center"/>
    </xf>
    <xf numFmtId="0" fontId="11" fillId="5" borderId="42" xfId="0" applyFont="1" applyFill="1" applyBorder="1"/>
    <xf numFmtId="0" fontId="2" fillId="0" borderId="43" xfId="0" applyFont="1" applyBorder="1"/>
    <xf numFmtId="0" fontId="11" fillId="5" borderId="45" xfId="0" applyFont="1" applyFill="1" applyBorder="1"/>
    <xf numFmtId="0" fontId="28" fillId="5" borderId="31" xfId="0" applyFont="1" applyFill="1" applyBorder="1" applyAlignment="1">
      <alignment vertical="center"/>
    </xf>
    <xf numFmtId="0" fontId="29" fillId="5" borderId="29" xfId="0" applyFont="1" applyFill="1" applyBorder="1"/>
    <xf numFmtId="0" fontId="27" fillId="5" borderId="29" xfId="0" applyFont="1" applyFill="1" applyBorder="1" applyAlignment="1">
      <alignment horizontal="left"/>
    </xf>
    <xf numFmtId="0" fontId="30" fillId="5" borderId="31" xfId="0" applyFont="1" applyFill="1" applyBorder="1"/>
    <xf numFmtId="0" fontId="31" fillId="5" borderId="29" xfId="0" applyFont="1" applyFill="1" applyBorder="1" applyAlignment="1">
      <alignment horizontal="left"/>
    </xf>
    <xf numFmtId="0" fontId="32" fillId="5" borderId="29" xfId="0" applyFont="1" applyFill="1" applyBorder="1" applyAlignment="1">
      <alignment horizontal="left"/>
    </xf>
    <xf numFmtId="0" fontId="31" fillId="5" borderId="29" xfId="0" applyFont="1" applyFill="1" applyBorder="1"/>
    <xf numFmtId="0" fontId="32" fillId="5" borderId="29" xfId="0" applyFont="1" applyFill="1" applyBorder="1"/>
    <xf numFmtId="0" fontId="11" fillId="5" borderId="31" xfId="0" applyFont="1" applyFill="1" applyBorder="1" applyAlignment="1">
      <alignment horizontal="left" vertical="center"/>
    </xf>
    <xf numFmtId="0" fontId="34" fillId="11" borderId="46" xfId="1" applyFont="1" applyFill="1" applyBorder="1" applyAlignment="1"/>
    <xf numFmtId="0" fontId="35" fillId="11" borderId="47" xfId="1" applyFont="1" applyFill="1" applyBorder="1" applyAlignment="1"/>
    <xf numFmtId="0" fontId="35" fillId="11" borderId="48" xfId="1" applyFont="1" applyFill="1" applyBorder="1" applyAlignment="1"/>
    <xf numFmtId="0" fontId="35" fillId="11" borderId="49" xfId="1" applyFont="1" applyFill="1" applyBorder="1" applyAlignment="1"/>
    <xf numFmtId="0" fontId="35" fillId="11" borderId="8" xfId="1" applyFont="1" applyFill="1" applyBorder="1" applyAlignment="1"/>
    <xf numFmtId="0" fontId="35" fillId="11" borderId="50" xfId="1" applyFont="1" applyFill="1" applyBorder="1" applyAlignment="1"/>
    <xf numFmtId="0" fontId="34" fillId="11" borderId="8" xfId="1" applyFont="1" applyFill="1" applyBorder="1" applyAlignment="1"/>
    <xf numFmtId="0" fontId="34" fillId="11" borderId="50" xfId="1" applyFont="1" applyFill="1" applyBorder="1" applyAlignment="1"/>
    <xf numFmtId="0" fontId="35" fillId="11" borderId="51" xfId="1" applyFont="1" applyFill="1" applyBorder="1" applyAlignment="1"/>
    <xf numFmtId="0" fontId="35" fillId="11" borderId="52" xfId="1" applyFont="1" applyFill="1" applyBorder="1" applyAlignment="1"/>
    <xf numFmtId="0" fontId="35" fillId="11" borderId="53" xfId="1" applyFont="1" applyFill="1" applyBorder="1" applyAlignment="1"/>
  </cellXfs>
  <cellStyles count="2">
    <cellStyle name="Normal" xfId="0" builtinId="0"/>
    <cellStyle name="Normal 3" xfId="1"/>
  </cellStyles>
  <dxfs count="24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26"/>
  <sheetViews>
    <sheetView showGridLines="0" tabSelected="1" topLeftCell="A49" workbookViewId="0">
      <selection activeCell="E74" sqref="E74"/>
    </sheetView>
  </sheetViews>
  <sheetFormatPr defaultColWidth="11.21875" defaultRowHeight="15" customHeight="1"/>
  <cols>
    <col min="1" max="1" width="9.33203125" customWidth="1"/>
    <col min="2" max="5" width="16.88671875" customWidth="1"/>
    <col min="6" max="8" width="13.33203125" customWidth="1"/>
    <col min="9" max="26" width="11" customWidth="1"/>
  </cols>
  <sheetData>
    <row r="1" spans="2:9" ht="15.75" customHeight="1"/>
    <row r="2" spans="2:9" ht="15.75" customHeight="1">
      <c r="G2" s="45" t="s">
        <v>0</v>
      </c>
      <c r="H2" s="46"/>
    </row>
    <row r="3" spans="2:9" ht="15.75" customHeight="1">
      <c r="G3" s="1" t="s">
        <v>1</v>
      </c>
      <c r="H3" s="2">
        <v>15</v>
      </c>
    </row>
    <row r="4" spans="2:9" ht="15.75" customHeight="1">
      <c r="B4" s="47" t="s">
        <v>2</v>
      </c>
      <c r="C4" s="48"/>
      <c r="D4" s="49"/>
      <c r="E4" s="3"/>
      <c r="G4" s="4" t="s">
        <v>3</v>
      </c>
      <c r="H4" s="5">
        <v>10</v>
      </c>
    </row>
    <row r="5" spans="2:9" ht="15.75" customHeight="1">
      <c r="B5" s="50"/>
      <c r="C5" s="51"/>
      <c r="D5" s="52"/>
      <c r="E5" s="3"/>
      <c r="G5" s="6" t="s">
        <v>4</v>
      </c>
      <c r="H5" s="5">
        <v>5</v>
      </c>
    </row>
    <row r="6" spans="2:9" ht="15.75" customHeight="1">
      <c r="B6" s="53"/>
      <c r="C6" s="54"/>
      <c r="D6" s="55"/>
      <c r="E6" s="3"/>
      <c r="G6" s="7" t="s">
        <v>5</v>
      </c>
      <c r="H6" s="8">
        <v>2</v>
      </c>
    </row>
    <row r="7" spans="2:9" ht="15.75" customHeight="1"/>
    <row r="8" spans="2:9" ht="15.75" customHeight="1">
      <c r="B8" s="9" t="s">
        <v>6</v>
      </c>
      <c r="C8" s="10">
        <v>2006</v>
      </c>
      <c r="G8" s="11" t="s">
        <v>7</v>
      </c>
      <c r="H8" s="12">
        <v>180</v>
      </c>
    </row>
    <row r="9" spans="2:9" ht="15.75" customHeight="1">
      <c r="B9" s="13" t="s">
        <v>8</v>
      </c>
      <c r="C9" s="56" t="s">
        <v>9</v>
      </c>
      <c r="D9" s="57"/>
      <c r="E9" s="46"/>
    </row>
    <row r="10" spans="2:9" ht="15.75" customHeight="1">
      <c r="G10" s="14" t="s">
        <v>10</v>
      </c>
      <c r="H10" s="15">
        <f>SUM(H13:H1925)</f>
        <v>41580</v>
      </c>
    </row>
    <row r="11" spans="2:9" ht="15.75" customHeight="1">
      <c r="B11" s="58" t="s">
        <v>11</v>
      </c>
      <c r="C11" s="57"/>
      <c r="D11" s="57"/>
      <c r="E11" s="57"/>
      <c r="F11" s="57"/>
      <c r="G11" s="57"/>
      <c r="H11" s="57"/>
      <c r="I11" s="46"/>
    </row>
    <row r="12" spans="2:9" ht="15.75" customHeight="1">
      <c r="B12" s="59" t="s">
        <v>12</v>
      </c>
      <c r="C12" s="46"/>
      <c r="D12" s="60" t="s">
        <v>13</v>
      </c>
      <c r="E12" s="46"/>
      <c r="F12" s="16" t="s">
        <v>14</v>
      </c>
      <c r="G12" s="16" t="s">
        <v>15</v>
      </c>
      <c r="H12" s="16" t="s">
        <v>16</v>
      </c>
      <c r="I12" s="16" t="s">
        <v>17</v>
      </c>
    </row>
    <row r="13" spans="2:9" ht="15.75" customHeight="1">
      <c r="B13" s="63" t="s">
        <v>18</v>
      </c>
      <c r="C13" s="62"/>
      <c r="D13" s="61" t="s">
        <v>19</v>
      </c>
      <c r="E13" s="62"/>
      <c r="F13" s="17" t="s">
        <v>4</v>
      </c>
      <c r="G13" s="17">
        <v>1</v>
      </c>
      <c r="H13" s="18">
        <f t="shared" ref="H13:H57" si="0">IF(F13="A1",($H$8/G13)*$H$3,IF(F13="A",($H$8/G13)*$H$4,IF(F13="B",($H$8/G13)*$H$5,IF(F13="C",($H$8/G13)*$H$6))))</f>
        <v>900</v>
      </c>
      <c r="I13" s="19">
        <f t="shared" ref="I13:I57" si="1">(H13/$H$10)*100</f>
        <v>2.1645021645021645</v>
      </c>
    </row>
    <row r="14" spans="2:9" ht="15.75" customHeight="1">
      <c r="B14" s="64" t="s">
        <v>20</v>
      </c>
      <c r="C14" s="43"/>
      <c r="D14" s="42" t="s">
        <v>21</v>
      </c>
      <c r="E14" s="43"/>
      <c r="F14" s="17" t="s">
        <v>4</v>
      </c>
      <c r="G14" s="17">
        <v>2</v>
      </c>
      <c r="H14" s="18">
        <f t="shared" si="0"/>
        <v>450</v>
      </c>
      <c r="I14" s="20">
        <f t="shared" si="1"/>
        <v>1.0822510822510822</v>
      </c>
    </row>
    <row r="15" spans="2:9" ht="15.75" customHeight="1">
      <c r="B15" s="64" t="s">
        <v>22</v>
      </c>
      <c r="C15" s="43"/>
      <c r="D15" s="44" t="s">
        <v>23</v>
      </c>
      <c r="E15" s="43"/>
      <c r="F15" s="17" t="s">
        <v>4</v>
      </c>
      <c r="G15" s="17">
        <v>1</v>
      </c>
      <c r="H15" s="18">
        <f t="shared" si="0"/>
        <v>900</v>
      </c>
      <c r="I15" s="20">
        <f t="shared" si="1"/>
        <v>2.1645021645021645</v>
      </c>
    </row>
    <row r="16" spans="2:9" ht="15.75" customHeight="1">
      <c r="B16" s="64" t="s">
        <v>24</v>
      </c>
      <c r="C16" s="43"/>
      <c r="D16" s="42" t="s">
        <v>25</v>
      </c>
      <c r="E16" s="43"/>
      <c r="F16" s="17" t="s">
        <v>4</v>
      </c>
      <c r="G16" s="17">
        <v>1</v>
      </c>
      <c r="H16" s="18">
        <f t="shared" si="0"/>
        <v>900</v>
      </c>
      <c r="I16" s="20">
        <f t="shared" si="1"/>
        <v>2.1645021645021645</v>
      </c>
    </row>
    <row r="17" spans="2:9" ht="15.75" customHeight="1">
      <c r="B17" s="64" t="s">
        <v>26</v>
      </c>
      <c r="C17" s="43"/>
      <c r="D17" s="42" t="s">
        <v>27</v>
      </c>
      <c r="E17" s="43"/>
      <c r="F17" s="17" t="s">
        <v>1</v>
      </c>
      <c r="G17" s="17">
        <v>1</v>
      </c>
      <c r="H17" s="18">
        <f t="shared" si="0"/>
        <v>2700</v>
      </c>
      <c r="I17" s="20">
        <f t="shared" si="1"/>
        <v>6.4935064935064926</v>
      </c>
    </row>
    <row r="18" spans="2:9" ht="15.75" customHeight="1">
      <c r="B18" s="65" t="s">
        <v>28</v>
      </c>
      <c r="C18" s="43"/>
      <c r="D18" s="42" t="s">
        <v>29</v>
      </c>
      <c r="E18" s="43"/>
      <c r="F18" s="17" t="s">
        <v>4</v>
      </c>
      <c r="G18" s="17">
        <v>1</v>
      </c>
      <c r="H18" s="18">
        <f t="shared" si="0"/>
        <v>900</v>
      </c>
      <c r="I18" s="20">
        <f t="shared" si="1"/>
        <v>2.1645021645021645</v>
      </c>
    </row>
    <row r="19" spans="2:9" ht="15.75" customHeight="1">
      <c r="B19" s="64" t="s">
        <v>30</v>
      </c>
      <c r="C19" s="43"/>
      <c r="D19" s="42" t="s">
        <v>31</v>
      </c>
      <c r="E19" s="43"/>
      <c r="F19" s="17" t="s">
        <v>5</v>
      </c>
      <c r="G19" s="17">
        <v>1</v>
      </c>
      <c r="H19" s="18">
        <f t="shared" si="0"/>
        <v>360</v>
      </c>
      <c r="I19" s="20">
        <f t="shared" si="1"/>
        <v>0.86580086580086579</v>
      </c>
    </row>
    <row r="20" spans="2:9" ht="15.75" customHeight="1">
      <c r="B20" s="64" t="s">
        <v>32</v>
      </c>
      <c r="C20" s="43"/>
      <c r="D20" s="42" t="s">
        <v>33</v>
      </c>
      <c r="E20" s="43"/>
      <c r="F20" s="17" t="s">
        <v>4</v>
      </c>
      <c r="G20" s="17">
        <v>1</v>
      </c>
      <c r="H20" s="18">
        <f t="shared" si="0"/>
        <v>900</v>
      </c>
      <c r="I20" s="20">
        <f t="shared" si="1"/>
        <v>2.1645021645021645</v>
      </c>
    </row>
    <row r="21" spans="2:9" ht="15.75" customHeight="1">
      <c r="B21" s="64" t="s">
        <v>34</v>
      </c>
      <c r="C21" s="43"/>
      <c r="D21" s="42" t="s">
        <v>35</v>
      </c>
      <c r="E21" s="43"/>
      <c r="F21" s="17" t="s">
        <v>4</v>
      </c>
      <c r="G21" s="17">
        <v>1</v>
      </c>
      <c r="H21" s="18">
        <f t="shared" si="0"/>
        <v>900</v>
      </c>
      <c r="I21" s="20">
        <f t="shared" si="1"/>
        <v>2.1645021645021645</v>
      </c>
    </row>
    <row r="22" spans="2:9" ht="15.75" customHeight="1">
      <c r="B22" s="64" t="s">
        <v>36</v>
      </c>
      <c r="C22" s="43"/>
      <c r="D22" s="42" t="s">
        <v>37</v>
      </c>
      <c r="E22" s="43"/>
      <c r="F22" s="17" t="s">
        <v>4</v>
      </c>
      <c r="G22" s="17">
        <v>1</v>
      </c>
      <c r="H22" s="18">
        <f t="shared" si="0"/>
        <v>900</v>
      </c>
      <c r="I22" s="20">
        <f t="shared" si="1"/>
        <v>2.1645021645021645</v>
      </c>
    </row>
    <row r="23" spans="2:9" ht="15.75" customHeight="1">
      <c r="B23" s="66" t="s">
        <v>22</v>
      </c>
      <c r="C23" s="43"/>
      <c r="D23" s="42" t="s">
        <v>38</v>
      </c>
      <c r="E23" s="43"/>
      <c r="F23" s="17" t="s">
        <v>3</v>
      </c>
      <c r="G23" s="17">
        <v>1</v>
      </c>
      <c r="H23" s="18">
        <f t="shared" si="0"/>
        <v>1800</v>
      </c>
      <c r="I23" s="20">
        <f t="shared" si="1"/>
        <v>4.329004329004329</v>
      </c>
    </row>
    <row r="24" spans="2:9" ht="15.75" customHeight="1">
      <c r="B24" s="64" t="s">
        <v>39</v>
      </c>
      <c r="C24" s="43"/>
      <c r="D24" s="42" t="s">
        <v>40</v>
      </c>
      <c r="E24" s="43"/>
      <c r="F24" s="17" t="s">
        <v>4</v>
      </c>
      <c r="G24" s="17">
        <v>2</v>
      </c>
      <c r="H24" s="18">
        <f t="shared" si="0"/>
        <v>450</v>
      </c>
      <c r="I24" s="20">
        <f t="shared" si="1"/>
        <v>1.0822510822510822</v>
      </c>
    </row>
    <row r="25" spans="2:9" ht="15.75" customHeight="1">
      <c r="B25" s="64" t="s">
        <v>41</v>
      </c>
      <c r="C25" s="43"/>
      <c r="D25" s="44" t="s">
        <v>42</v>
      </c>
      <c r="E25" s="43"/>
      <c r="F25" s="17" t="s">
        <v>4</v>
      </c>
      <c r="G25" s="17">
        <v>1</v>
      </c>
      <c r="H25" s="18">
        <f t="shared" si="0"/>
        <v>900</v>
      </c>
      <c r="I25" s="20">
        <f t="shared" si="1"/>
        <v>2.1645021645021645</v>
      </c>
    </row>
    <row r="26" spans="2:9" ht="15.75" customHeight="1">
      <c r="B26" s="64" t="s">
        <v>43</v>
      </c>
      <c r="C26" s="43"/>
      <c r="D26" s="42" t="s">
        <v>44</v>
      </c>
      <c r="E26" s="43"/>
      <c r="F26" s="17" t="s">
        <v>4</v>
      </c>
      <c r="G26" s="17">
        <v>1</v>
      </c>
      <c r="H26" s="18">
        <f t="shared" si="0"/>
        <v>900</v>
      </c>
      <c r="I26" s="20">
        <f t="shared" si="1"/>
        <v>2.1645021645021645</v>
      </c>
    </row>
    <row r="27" spans="2:9" ht="15.75" customHeight="1">
      <c r="B27" s="64" t="s">
        <v>45</v>
      </c>
      <c r="C27" s="43"/>
      <c r="D27" s="42" t="s">
        <v>46</v>
      </c>
      <c r="E27" s="43"/>
      <c r="F27" s="17" t="s">
        <v>5</v>
      </c>
      <c r="G27" s="17">
        <v>1</v>
      </c>
      <c r="H27" s="18">
        <f t="shared" si="0"/>
        <v>360</v>
      </c>
      <c r="I27" s="20">
        <f t="shared" si="1"/>
        <v>0.86580086580086579</v>
      </c>
    </row>
    <row r="28" spans="2:9" ht="15.75" customHeight="1">
      <c r="B28" s="64" t="s">
        <v>47</v>
      </c>
      <c r="C28" s="43"/>
      <c r="D28" s="42" t="s">
        <v>48</v>
      </c>
      <c r="E28" s="43"/>
      <c r="F28" s="17" t="s">
        <v>4</v>
      </c>
      <c r="G28" s="17">
        <v>1</v>
      </c>
      <c r="H28" s="18">
        <f t="shared" si="0"/>
        <v>900</v>
      </c>
      <c r="I28" s="20">
        <f t="shared" si="1"/>
        <v>2.1645021645021645</v>
      </c>
    </row>
    <row r="29" spans="2:9" ht="15.75" customHeight="1">
      <c r="B29" s="64" t="s">
        <v>49</v>
      </c>
      <c r="C29" s="43"/>
      <c r="D29" s="42" t="s">
        <v>50</v>
      </c>
      <c r="E29" s="43"/>
      <c r="F29" s="17" t="s">
        <v>4</v>
      </c>
      <c r="G29" s="17">
        <v>1</v>
      </c>
      <c r="H29" s="18">
        <f t="shared" si="0"/>
        <v>900</v>
      </c>
      <c r="I29" s="20">
        <f t="shared" si="1"/>
        <v>2.1645021645021645</v>
      </c>
    </row>
    <row r="30" spans="2:9" ht="15.75" customHeight="1">
      <c r="B30" s="64" t="s">
        <v>51</v>
      </c>
      <c r="C30" s="43"/>
      <c r="D30" s="42" t="s">
        <v>52</v>
      </c>
      <c r="E30" s="43"/>
      <c r="F30" s="17" t="s">
        <v>3</v>
      </c>
      <c r="G30" s="17">
        <v>1</v>
      </c>
      <c r="H30" s="18">
        <f t="shared" si="0"/>
        <v>1800</v>
      </c>
      <c r="I30" s="20">
        <f t="shared" si="1"/>
        <v>4.329004329004329</v>
      </c>
    </row>
    <row r="31" spans="2:9" ht="15.75" customHeight="1">
      <c r="B31" s="64" t="s">
        <v>53</v>
      </c>
      <c r="C31" s="43"/>
      <c r="D31" s="42" t="s">
        <v>54</v>
      </c>
      <c r="E31" s="43"/>
      <c r="F31" s="17" t="s">
        <v>4</v>
      </c>
      <c r="G31" s="17">
        <v>2</v>
      </c>
      <c r="H31" s="18">
        <f t="shared" si="0"/>
        <v>450</v>
      </c>
      <c r="I31" s="20">
        <f t="shared" si="1"/>
        <v>1.0822510822510822</v>
      </c>
    </row>
    <row r="32" spans="2:9" ht="15.75" customHeight="1">
      <c r="B32" s="64" t="s">
        <v>55</v>
      </c>
      <c r="C32" s="43"/>
      <c r="D32" s="42" t="s">
        <v>56</v>
      </c>
      <c r="E32" s="43"/>
      <c r="F32" s="17" t="s">
        <v>4</v>
      </c>
      <c r="G32" s="17">
        <v>1</v>
      </c>
      <c r="H32" s="18">
        <f t="shared" si="0"/>
        <v>900</v>
      </c>
      <c r="I32" s="20">
        <f t="shared" si="1"/>
        <v>2.1645021645021645</v>
      </c>
    </row>
    <row r="33" spans="2:9" ht="15.75" customHeight="1">
      <c r="B33" s="64" t="s">
        <v>57</v>
      </c>
      <c r="C33" s="43"/>
      <c r="D33" s="42" t="s">
        <v>58</v>
      </c>
      <c r="E33" s="43"/>
      <c r="F33" s="17" t="s">
        <v>4</v>
      </c>
      <c r="G33" s="17">
        <v>1</v>
      </c>
      <c r="H33" s="18">
        <f t="shared" si="0"/>
        <v>900</v>
      </c>
      <c r="I33" s="20">
        <f t="shared" si="1"/>
        <v>2.1645021645021645</v>
      </c>
    </row>
    <row r="34" spans="2:9" ht="15.75" customHeight="1">
      <c r="B34" s="67" t="s">
        <v>59</v>
      </c>
      <c r="C34" s="43"/>
      <c r="D34" s="44" t="s">
        <v>60</v>
      </c>
      <c r="E34" s="43"/>
      <c r="F34" s="17" t="s">
        <v>3</v>
      </c>
      <c r="G34" s="17">
        <v>1</v>
      </c>
      <c r="H34" s="18">
        <f t="shared" si="0"/>
        <v>1800</v>
      </c>
      <c r="I34" s="20">
        <f t="shared" si="1"/>
        <v>4.329004329004329</v>
      </c>
    </row>
    <row r="35" spans="2:9" ht="15.75" customHeight="1">
      <c r="B35" s="67" t="s">
        <v>61</v>
      </c>
      <c r="C35" s="43"/>
      <c r="D35" s="42" t="s">
        <v>62</v>
      </c>
      <c r="E35" s="43"/>
      <c r="F35" s="17" t="s">
        <v>4</v>
      </c>
      <c r="G35" s="17">
        <v>1</v>
      </c>
      <c r="H35" s="18">
        <f t="shared" si="0"/>
        <v>900</v>
      </c>
      <c r="I35" s="20">
        <f t="shared" si="1"/>
        <v>2.1645021645021645</v>
      </c>
    </row>
    <row r="36" spans="2:9" ht="15.75" customHeight="1">
      <c r="B36" s="64" t="s">
        <v>63</v>
      </c>
      <c r="C36" s="43"/>
      <c r="D36" s="42" t="s">
        <v>64</v>
      </c>
      <c r="E36" s="43"/>
      <c r="F36" s="17" t="s">
        <v>4</v>
      </c>
      <c r="G36" s="17">
        <v>1</v>
      </c>
      <c r="H36" s="18">
        <f t="shared" si="0"/>
        <v>900</v>
      </c>
      <c r="I36" s="20">
        <f t="shared" si="1"/>
        <v>2.1645021645021645</v>
      </c>
    </row>
    <row r="37" spans="2:9" ht="15.75" customHeight="1">
      <c r="B37" s="64" t="s">
        <v>65</v>
      </c>
      <c r="C37" s="43"/>
      <c r="D37" s="42" t="s">
        <v>66</v>
      </c>
      <c r="E37" s="43"/>
      <c r="F37" s="17" t="s">
        <v>5</v>
      </c>
      <c r="G37" s="17">
        <v>1</v>
      </c>
      <c r="H37" s="18">
        <f t="shared" si="0"/>
        <v>360</v>
      </c>
      <c r="I37" s="20">
        <f t="shared" si="1"/>
        <v>0.86580086580086579</v>
      </c>
    </row>
    <row r="38" spans="2:9" ht="15.75" customHeight="1">
      <c r="B38" s="64" t="s">
        <v>67</v>
      </c>
      <c r="C38" s="43"/>
      <c r="D38" s="42" t="s">
        <v>68</v>
      </c>
      <c r="E38" s="43"/>
      <c r="F38" s="17" t="s">
        <v>4</v>
      </c>
      <c r="G38" s="17">
        <v>1</v>
      </c>
      <c r="H38" s="18">
        <f t="shared" si="0"/>
        <v>900</v>
      </c>
      <c r="I38" s="20">
        <f t="shared" si="1"/>
        <v>2.1645021645021645</v>
      </c>
    </row>
    <row r="39" spans="2:9" ht="15.75" customHeight="1">
      <c r="B39" s="64" t="s">
        <v>69</v>
      </c>
      <c r="C39" s="43"/>
      <c r="D39" s="42" t="s">
        <v>70</v>
      </c>
      <c r="E39" s="43"/>
      <c r="F39" s="17" t="s">
        <v>4</v>
      </c>
      <c r="G39" s="17">
        <v>1</v>
      </c>
      <c r="H39" s="18">
        <f t="shared" si="0"/>
        <v>900</v>
      </c>
      <c r="I39" s="20">
        <f t="shared" si="1"/>
        <v>2.1645021645021645</v>
      </c>
    </row>
    <row r="40" spans="2:9" ht="15.75" customHeight="1">
      <c r="B40" s="64" t="s">
        <v>71</v>
      </c>
      <c r="C40" s="43"/>
      <c r="D40" s="42" t="s">
        <v>72</v>
      </c>
      <c r="E40" s="43"/>
      <c r="F40" s="17" t="s">
        <v>4</v>
      </c>
      <c r="G40" s="17">
        <v>1</v>
      </c>
      <c r="H40" s="18">
        <f t="shared" si="0"/>
        <v>900</v>
      </c>
      <c r="I40" s="20">
        <f t="shared" si="1"/>
        <v>2.1645021645021645</v>
      </c>
    </row>
    <row r="41" spans="2:9" ht="15.75" customHeight="1">
      <c r="B41" s="64" t="s">
        <v>73</v>
      </c>
      <c r="C41" s="43"/>
      <c r="D41" s="42" t="s">
        <v>74</v>
      </c>
      <c r="E41" s="43"/>
      <c r="F41" s="17" t="s">
        <v>1</v>
      </c>
      <c r="G41" s="17">
        <v>1</v>
      </c>
      <c r="H41" s="18">
        <f t="shared" si="0"/>
        <v>2700</v>
      </c>
      <c r="I41" s="20">
        <f t="shared" si="1"/>
        <v>6.4935064935064926</v>
      </c>
    </row>
    <row r="42" spans="2:9" ht="15.75" customHeight="1">
      <c r="B42" s="64" t="s">
        <v>75</v>
      </c>
      <c r="C42" s="43"/>
      <c r="D42" s="42" t="s">
        <v>76</v>
      </c>
      <c r="E42" s="43"/>
      <c r="F42" s="17" t="s">
        <v>5</v>
      </c>
      <c r="G42" s="17">
        <v>1</v>
      </c>
      <c r="H42" s="18">
        <f t="shared" si="0"/>
        <v>360</v>
      </c>
      <c r="I42" s="20">
        <f t="shared" si="1"/>
        <v>0.86580086580086579</v>
      </c>
    </row>
    <row r="43" spans="2:9" ht="15.75" customHeight="1">
      <c r="B43" s="67" t="s">
        <v>77</v>
      </c>
      <c r="C43" s="43"/>
      <c r="D43" s="42" t="s">
        <v>78</v>
      </c>
      <c r="E43" s="43"/>
      <c r="F43" s="17" t="s">
        <v>4</v>
      </c>
      <c r="G43" s="17">
        <v>1</v>
      </c>
      <c r="H43" s="18">
        <f t="shared" si="0"/>
        <v>900</v>
      </c>
      <c r="I43" s="20">
        <f t="shared" si="1"/>
        <v>2.1645021645021645</v>
      </c>
    </row>
    <row r="44" spans="2:9" ht="15.75" customHeight="1">
      <c r="B44" s="67" t="s">
        <v>79</v>
      </c>
      <c r="C44" s="43"/>
      <c r="D44" s="42" t="s">
        <v>80</v>
      </c>
      <c r="E44" s="43"/>
      <c r="F44" s="17" t="s">
        <v>5</v>
      </c>
      <c r="G44" s="17">
        <v>4</v>
      </c>
      <c r="H44" s="18">
        <f t="shared" si="0"/>
        <v>90</v>
      </c>
      <c r="I44" s="20">
        <f t="shared" si="1"/>
        <v>0.21645021645021645</v>
      </c>
    </row>
    <row r="45" spans="2:9" ht="15.75" customHeight="1">
      <c r="B45" s="64" t="s">
        <v>81</v>
      </c>
      <c r="C45" s="43"/>
      <c r="D45" s="44" t="s">
        <v>82</v>
      </c>
      <c r="E45" s="43"/>
      <c r="F45" s="17" t="s">
        <v>5</v>
      </c>
      <c r="G45" s="17">
        <v>4</v>
      </c>
      <c r="H45" s="18">
        <f t="shared" si="0"/>
        <v>90</v>
      </c>
      <c r="I45" s="20">
        <f t="shared" si="1"/>
        <v>0.21645021645021645</v>
      </c>
    </row>
    <row r="46" spans="2:9" ht="15.75" customHeight="1">
      <c r="B46" s="64" t="s">
        <v>83</v>
      </c>
      <c r="C46" s="43"/>
      <c r="D46" s="42" t="s">
        <v>84</v>
      </c>
      <c r="E46" s="43"/>
      <c r="F46" s="17" t="s">
        <v>5</v>
      </c>
      <c r="G46" s="17">
        <v>1</v>
      </c>
      <c r="H46" s="18">
        <f t="shared" si="0"/>
        <v>360</v>
      </c>
      <c r="I46" s="20">
        <f t="shared" si="1"/>
        <v>0.86580086580086579</v>
      </c>
    </row>
    <row r="47" spans="2:9" ht="15.75" customHeight="1">
      <c r="B47" s="67" t="s">
        <v>85</v>
      </c>
      <c r="C47" s="43"/>
      <c r="D47" s="42" t="s">
        <v>86</v>
      </c>
      <c r="E47" s="43"/>
      <c r="F47" s="17" t="s">
        <v>4</v>
      </c>
      <c r="G47" s="17">
        <v>2</v>
      </c>
      <c r="H47" s="18">
        <f t="shared" si="0"/>
        <v>450</v>
      </c>
      <c r="I47" s="20">
        <f t="shared" si="1"/>
        <v>1.0822510822510822</v>
      </c>
    </row>
    <row r="48" spans="2:9" ht="15.75" customHeight="1">
      <c r="B48" s="64" t="s">
        <v>87</v>
      </c>
      <c r="C48" s="43"/>
      <c r="D48" s="42" t="s">
        <v>88</v>
      </c>
      <c r="E48" s="43"/>
      <c r="F48" s="17" t="s">
        <v>4</v>
      </c>
      <c r="G48" s="17">
        <v>1</v>
      </c>
      <c r="H48" s="18">
        <f t="shared" si="0"/>
        <v>900</v>
      </c>
      <c r="I48" s="20">
        <f t="shared" si="1"/>
        <v>2.1645021645021645</v>
      </c>
    </row>
    <row r="49" spans="2:9" ht="15.75" customHeight="1">
      <c r="B49" s="64" t="s">
        <v>89</v>
      </c>
      <c r="C49" s="43"/>
      <c r="D49" s="44" t="s">
        <v>90</v>
      </c>
      <c r="E49" s="43"/>
      <c r="F49" s="17" t="s">
        <v>4</v>
      </c>
      <c r="G49" s="17">
        <v>1</v>
      </c>
      <c r="H49" s="18">
        <f t="shared" si="0"/>
        <v>900</v>
      </c>
      <c r="I49" s="20">
        <f t="shared" si="1"/>
        <v>2.1645021645021645</v>
      </c>
    </row>
    <row r="50" spans="2:9" ht="15.75" customHeight="1">
      <c r="B50" s="64" t="s">
        <v>91</v>
      </c>
      <c r="C50" s="43"/>
      <c r="D50" s="68" t="s">
        <v>92</v>
      </c>
      <c r="E50" s="43"/>
      <c r="F50" s="17" t="s">
        <v>4</v>
      </c>
      <c r="G50" s="17">
        <v>1</v>
      </c>
      <c r="H50" s="18">
        <f t="shared" si="0"/>
        <v>900</v>
      </c>
      <c r="I50" s="20">
        <f t="shared" si="1"/>
        <v>2.1645021645021645</v>
      </c>
    </row>
    <row r="51" spans="2:9" ht="15.75" customHeight="1">
      <c r="B51" s="64" t="s">
        <v>93</v>
      </c>
      <c r="C51" s="43"/>
      <c r="D51" s="42" t="s">
        <v>94</v>
      </c>
      <c r="E51" s="43"/>
      <c r="F51" s="17" t="s">
        <v>4</v>
      </c>
      <c r="G51" s="17">
        <v>1</v>
      </c>
      <c r="H51" s="18">
        <f t="shared" si="0"/>
        <v>900</v>
      </c>
      <c r="I51" s="20">
        <f t="shared" si="1"/>
        <v>2.1645021645021645</v>
      </c>
    </row>
    <row r="52" spans="2:9" ht="15.75" customHeight="1">
      <c r="B52" s="64" t="s">
        <v>95</v>
      </c>
      <c r="C52" s="43"/>
      <c r="D52" s="42" t="s">
        <v>96</v>
      </c>
      <c r="E52" s="43"/>
      <c r="F52" s="17" t="s">
        <v>3</v>
      </c>
      <c r="G52" s="17">
        <v>1</v>
      </c>
      <c r="H52" s="18">
        <f t="shared" si="0"/>
        <v>1800</v>
      </c>
      <c r="I52" s="20">
        <f t="shared" si="1"/>
        <v>4.329004329004329</v>
      </c>
    </row>
    <row r="53" spans="2:9" ht="15.75" customHeight="1">
      <c r="B53" s="64" t="s">
        <v>97</v>
      </c>
      <c r="C53" s="43"/>
      <c r="D53" s="42" t="s">
        <v>98</v>
      </c>
      <c r="E53" s="43"/>
      <c r="F53" s="17" t="s">
        <v>4</v>
      </c>
      <c r="G53" s="17">
        <v>1</v>
      </c>
      <c r="H53" s="18">
        <f t="shared" si="0"/>
        <v>900</v>
      </c>
      <c r="I53" s="20">
        <f t="shared" si="1"/>
        <v>2.1645021645021645</v>
      </c>
    </row>
    <row r="54" spans="2:9" ht="15.75" customHeight="1">
      <c r="B54" s="65" t="s">
        <v>99</v>
      </c>
      <c r="C54" s="43"/>
      <c r="D54" s="44" t="s">
        <v>100</v>
      </c>
      <c r="E54" s="43"/>
      <c r="F54" s="17" t="s">
        <v>4</v>
      </c>
      <c r="G54" s="17">
        <v>1</v>
      </c>
      <c r="H54" s="18">
        <f t="shared" si="0"/>
        <v>900</v>
      </c>
      <c r="I54" s="20">
        <f t="shared" si="1"/>
        <v>2.1645021645021645</v>
      </c>
    </row>
    <row r="55" spans="2:9" ht="15.75" customHeight="1">
      <c r="B55" s="64" t="s">
        <v>101</v>
      </c>
      <c r="C55" s="43"/>
      <c r="D55" s="42" t="s">
        <v>102</v>
      </c>
      <c r="E55" s="43"/>
      <c r="F55" s="17" t="s">
        <v>4</v>
      </c>
      <c r="G55" s="17">
        <v>1</v>
      </c>
      <c r="H55" s="18">
        <f t="shared" si="0"/>
        <v>900</v>
      </c>
      <c r="I55" s="20">
        <f t="shared" si="1"/>
        <v>2.1645021645021645</v>
      </c>
    </row>
    <row r="56" spans="2:9" ht="15.75" customHeight="1">
      <c r="B56" s="64" t="s">
        <v>103</v>
      </c>
      <c r="C56" s="43"/>
      <c r="D56" s="42" t="s">
        <v>104</v>
      </c>
      <c r="E56" s="43"/>
      <c r="F56" s="17" t="s">
        <v>4</v>
      </c>
      <c r="G56" s="17">
        <v>1</v>
      </c>
      <c r="H56" s="18">
        <f t="shared" si="0"/>
        <v>900</v>
      </c>
      <c r="I56" s="20">
        <f t="shared" si="1"/>
        <v>2.1645021645021645</v>
      </c>
    </row>
    <row r="57" spans="2:9" ht="15.75" customHeight="1">
      <c r="B57" s="67" t="s">
        <v>105</v>
      </c>
      <c r="C57" s="43"/>
      <c r="D57" s="42" t="s">
        <v>106</v>
      </c>
      <c r="E57" s="43"/>
      <c r="F57" s="17" t="s">
        <v>4</v>
      </c>
      <c r="G57" s="17">
        <v>1</v>
      </c>
      <c r="H57" s="18">
        <f t="shared" si="0"/>
        <v>900</v>
      </c>
      <c r="I57" s="20">
        <f t="shared" si="1"/>
        <v>2.1645021645021645</v>
      </c>
    </row>
    <row r="58" spans="2:9" ht="15.75" customHeight="1"/>
    <row r="59" spans="2:9" ht="15.75" customHeight="1">
      <c r="B59" s="95" t="s">
        <v>116</v>
      </c>
      <c r="C59" s="96"/>
      <c r="D59" s="96"/>
      <c r="E59" s="96"/>
      <c r="F59" s="96"/>
      <c r="G59" s="96"/>
      <c r="H59" s="96"/>
      <c r="I59" s="97"/>
    </row>
    <row r="60" spans="2:9" ht="15.75" customHeight="1">
      <c r="B60" s="98"/>
      <c r="C60" s="99"/>
      <c r="D60" s="99"/>
      <c r="E60" s="99"/>
      <c r="F60" s="99"/>
      <c r="G60" s="99"/>
      <c r="H60" s="99"/>
      <c r="I60" s="100"/>
    </row>
    <row r="61" spans="2:9" ht="15.75" customHeight="1">
      <c r="B61" s="98" t="s">
        <v>117</v>
      </c>
      <c r="C61" s="99"/>
      <c r="D61" s="99" t="s">
        <v>127</v>
      </c>
      <c r="E61" s="99"/>
      <c r="F61" s="99"/>
      <c r="G61" s="99"/>
      <c r="H61" s="99"/>
      <c r="I61" s="100"/>
    </row>
    <row r="62" spans="2:9" ht="15.75" customHeight="1">
      <c r="B62" s="98" t="s">
        <v>118</v>
      </c>
      <c r="C62" s="99"/>
      <c r="D62" s="99" t="s">
        <v>128</v>
      </c>
      <c r="E62" s="99"/>
      <c r="F62" s="99"/>
      <c r="G62" s="99"/>
      <c r="H62" s="99"/>
      <c r="I62" s="100"/>
    </row>
    <row r="63" spans="2:9" ht="15.75" customHeight="1">
      <c r="B63" s="98" t="s">
        <v>119</v>
      </c>
      <c r="C63" s="99"/>
      <c r="D63" s="99" t="s">
        <v>120</v>
      </c>
      <c r="E63" s="99"/>
      <c r="F63" s="99"/>
      <c r="G63" s="101"/>
      <c r="H63" s="101"/>
      <c r="I63" s="102"/>
    </row>
    <row r="64" spans="2:9" ht="15.75" customHeight="1">
      <c r="B64" s="98" t="s">
        <v>121</v>
      </c>
      <c r="C64" s="99"/>
      <c r="D64" s="99" t="s">
        <v>122</v>
      </c>
      <c r="E64" s="99"/>
      <c r="F64" s="99"/>
      <c r="G64" s="101"/>
      <c r="H64" s="101"/>
      <c r="I64" s="102"/>
    </row>
    <row r="65" spans="2:9" ht="15.75" customHeight="1">
      <c r="B65" s="98" t="s">
        <v>123</v>
      </c>
      <c r="C65" s="99"/>
      <c r="D65" s="99" t="s">
        <v>124</v>
      </c>
      <c r="E65" s="99"/>
      <c r="F65" s="99"/>
      <c r="G65" s="99"/>
      <c r="H65" s="99"/>
      <c r="I65" s="100"/>
    </row>
    <row r="66" spans="2:9" ht="15.75" customHeight="1">
      <c r="B66" s="98" t="s">
        <v>125</v>
      </c>
      <c r="C66" s="99"/>
      <c r="D66" s="99" t="s">
        <v>124</v>
      </c>
      <c r="E66" s="99"/>
      <c r="F66" s="99"/>
      <c r="G66" s="99"/>
      <c r="H66" s="99"/>
      <c r="I66" s="100"/>
    </row>
    <row r="67" spans="2:9" ht="15.75" customHeight="1">
      <c r="B67" s="103" t="s">
        <v>126</v>
      </c>
      <c r="C67" s="104"/>
      <c r="D67" s="104" t="s">
        <v>124</v>
      </c>
      <c r="E67" s="104"/>
      <c r="F67" s="104"/>
      <c r="G67" s="104"/>
      <c r="H67" s="104"/>
      <c r="I67" s="105"/>
    </row>
    <row r="68" spans="2:9" ht="15.75" customHeight="1"/>
    <row r="69" spans="2:9" ht="15.75" customHeight="1"/>
    <row r="70" spans="2:9" ht="15.75" customHeight="1"/>
    <row r="71" spans="2:9" ht="15.75" customHeight="1"/>
    <row r="72" spans="2:9" ht="15.75" customHeight="1"/>
    <row r="73" spans="2:9" ht="15.75" customHeight="1"/>
    <row r="74" spans="2:9" ht="15.75" customHeight="1"/>
    <row r="75" spans="2:9" ht="15.75" customHeight="1"/>
    <row r="76" spans="2:9" ht="15.75" customHeight="1"/>
    <row r="77" spans="2:9" ht="15.75" customHeight="1"/>
    <row r="78" spans="2:9" ht="15.75" customHeight="1"/>
    <row r="79" spans="2:9" ht="15.75" customHeight="1"/>
    <row r="80" spans="2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</sheetData>
  <mergeCells count="96">
    <mergeCell ref="D56:E56"/>
    <mergeCell ref="B56:C56"/>
    <mergeCell ref="B57:C57"/>
    <mergeCell ref="D57:E57"/>
    <mergeCell ref="B53:C53"/>
    <mergeCell ref="B54:C54"/>
    <mergeCell ref="B55:C55"/>
    <mergeCell ref="D50:E50"/>
    <mergeCell ref="D51:E51"/>
    <mergeCell ref="D52:E52"/>
    <mergeCell ref="D53:E53"/>
    <mergeCell ref="D54:E54"/>
    <mergeCell ref="D55:E55"/>
    <mergeCell ref="D49:E49"/>
    <mergeCell ref="B49:C49"/>
    <mergeCell ref="B50:C50"/>
    <mergeCell ref="B51:C51"/>
    <mergeCell ref="B52:C52"/>
    <mergeCell ref="B46:C46"/>
    <mergeCell ref="B47:C47"/>
    <mergeCell ref="B48:C48"/>
    <mergeCell ref="D43:E43"/>
    <mergeCell ref="D44:E44"/>
    <mergeCell ref="D45:E45"/>
    <mergeCell ref="D46:E46"/>
    <mergeCell ref="D47:E47"/>
    <mergeCell ref="D48:E48"/>
    <mergeCell ref="D42:E42"/>
    <mergeCell ref="B42:C42"/>
    <mergeCell ref="B43:C43"/>
    <mergeCell ref="B44:C44"/>
    <mergeCell ref="B45:C45"/>
    <mergeCell ref="B39:C39"/>
    <mergeCell ref="D39:E39"/>
    <mergeCell ref="B40:C40"/>
    <mergeCell ref="D40:E40"/>
    <mergeCell ref="B41:C41"/>
    <mergeCell ref="D41:E41"/>
    <mergeCell ref="B36:C36"/>
    <mergeCell ref="B37:C37"/>
    <mergeCell ref="D37:E37"/>
    <mergeCell ref="B38:C38"/>
    <mergeCell ref="D38:E38"/>
    <mergeCell ref="B31:C31"/>
    <mergeCell ref="B32:C32"/>
    <mergeCell ref="B33:C33"/>
    <mergeCell ref="B34:C34"/>
    <mergeCell ref="B35:C35"/>
    <mergeCell ref="D27:E27"/>
    <mergeCell ref="B27:C27"/>
    <mergeCell ref="B28:C28"/>
    <mergeCell ref="B29:C29"/>
    <mergeCell ref="B30:C30"/>
    <mergeCell ref="D22:E22"/>
    <mergeCell ref="D23:E23"/>
    <mergeCell ref="D24:E24"/>
    <mergeCell ref="D25:E25"/>
    <mergeCell ref="D26:E26"/>
    <mergeCell ref="B22:C22"/>
    <mergeCell ref="B23:C23"/>
    <mergeCell ref="B24:C24"/>
    <mergeCell ref="B25:C25"/>
    <mergeCell ref="B26:C26"/>
    <mergeCell ref="B19:C19"/>
    <mergeCell ref="D19:E19"/>
    <mergeCell ref="D20:E20"/>
    <mergeCell ref="B20:C20"/>
    <mergeCell ref="B21:C21"/>
    <mergeCell ref="D21:E21"/>
    <mergeCell ref="B16:C16"/>
    <mergeCell ref="D16:E16"/>
    <mergeCell ref="B17:C17"/>
    <mergeCell ref="D17:E17"/>
    <mergeCell ref="B18:C18"/>
    <mergeCell ref="D18:E18"/>
    <mergeCell ref="D13:E13"/>
    <mergeCell ref="B13:C13"/>
    <mergeCell ref="B14:C14"/>
    <mergeCell ref="D14:E14"/>
    <mergeCell ref="B15:C15"/>
    <mergeCell ref="D15:E15"/>
    <mergeCell ref="G2:H2"/>
    <mergeCell ref="B4:D6"/>
    <mergeCell ref="C9:E9"/>
    <mergeCell ref="B11:I11"/>
    <mergeCell ref="B12:C12"/>
    <mergeCell ref="D12:E12"/>
    <mergeCell ref="D35:E35"/>
    <mergeCell ref="D36:E36"/>
    <mergeCell ref="D28:E28"/>
    <mergeCell ref="D29:E29"/>
    <mergeCell ref="D30:E30"/>
    <mergeCell ref="D31:E31"/>
    <mergeCell ref="D32:E32"/>
    <mergeCell ref="D33:E33"/>
    <mergeCell ref="D34:E34"/>
  </mergeCells>
  <conditionalFormatting sqref="H16 H21:H57">
    <cfRule type="cellIs" dxfId="248" priority="5" operator="equal">
      <formula>"""A1"""</formula>
    </cfRule>
  </conditionalFormatting>
  <conditionalFormatting sqref="H16 H21:H57">
    <cfRule type="expression" dxfId="247" priority="6">
      <formula>#REF!="C"</formula>
    </cfRule>
  </conditionalFormatting>
  <conditionalFormatting sqref="H16 H21:H57">
    <cfRule type="expression" dxfId="246" priority="7">
      <formula>#REF!="C"</formula>
    </cfRule>
  </conditionalFormatting>
  <conditionalFormatting sqref="H16 H21:H57">
    <cfRule type="expression" dxfId="245" priority="8">
      <formula>#REF!="B"</formula>
    </cfRule>
  </conditionalFormatting>
  <conditionalFormatting sqref="H16 H21:H57">
    <cfRule type="expression" dxfId="244" priority="9">
      <formula>#REF!="A"</formula>
    </cfRule>
  </conditionalFormatting>
  <conditionalFormatting sqref="H16 H21:H57">
    <cfRule type="expression" dxfId="243" priority="10">
      <formula>#REF!="A1"</formula>
    </cfRule>
  </conditionalFormatting>
  <conditionalFormatting sqref="H21:H57 H16">
    <cfRule type="colorScale" priority="11">
      <colorScale>
        <cfvo type="formula" val="#REF!"/>
        <cfvo type="formula" val="A"/>
        <cfvo type="formula" val="B"/>
        <color rgb="FFFF7128"/>
        <color rgb="FFFFEB84"/>
        <color rgb="FF63BE7B"/>
      </colorScale>
    </cfRule>
  </conditionalFormatting>
  <conditionalFormatting sqref="H21:H57 H16">
    <cfRule type="colorScale" priority="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3:H57">
    <cfRule type="cellIs" dxfId="242" priority="13" operator="equal">
      <formula>"""A1"""</formula>
    </cfRule>
  </conditionalFormatting>
  <conditionalFormatting sqref="H13:H57">
    <cfRule type="expression" dxfId="241" priority="14">
      <formula>H13="C"</formula>
    </cfRule>
  </conditionalFormatting>
  <conditionalFormatting sqref="H13:H57">
    <cfRule type="expression" dxfId="240" priority="15">
      <formula>H13="C"</formula>
    </cfRule>
  </conditionalFormatting>
  <conditionalFormatting sqref="H13:H57">
    <cfRule type="expression" dxfId="239" priority="16">
      <formula>H13="B"</formula>
    </cfRule>
  </conditionalFormatting>
  <conditionalFormatting sqref="H13:H57">
    <cfRule type="expression" dxfId="238" priority="17">
      <formula>H13="A"</formula>
    </cfRule>
  </conditionalFormatting>
  <conditionalFormatting sqref="H13:H57">
    <cfRule type="expression" dxfId="237" priority="18">
      <formula>H13="A1"</formula>
    </cfRule>
  </conditionalFormatting>
  <conditionalFormatting sqref="H13:H57">
    <cfRule type="colorScale" priority="1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:H57">
    <cfRule type="colorScale" priority="2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4">
    <cfRule type="cellIs" dxfId="236" priority="21" operator="equal">
      <formula>"""A1"""</formula>
    </cfRule>
  </conditionalFormatting>
  <conditionalFormatting sqref="H14">
    <cfRule type="expression" dxfId="235" priority="22">
      <formula>H14="C"</formula>
    </cfRule>
  </conditionalFormatting>
  <conditionalFormatting sqref="H14">
    <cfRule type="expression" dxfId="234" priority="23">
      <formula>H14="C"</formula>
    </cfRule>
  </conditionalFormatting>
  <conditionalFormatting sqref="H14">
    <cfRule type="expression" dxfId="233" priority="24">
      <formula>H14="B"</formula>
    </cfRule>
  </conditionalFormatting>
  <conditionalFormatting sqref="H14">
    <cfRule type="expression" dxfId="232" priority="25">
      <formula>H14="A"</formula>
    </cfRule>
  </conditionalFormatting>
  <conditionalFormatting sqref="H14">
    <cfRule type="expression" dxfId="231" priority="26">
      <formula>H14="A1"</formula>
    </cfRule>
  </conditionalFormatting>
  <conditionalFormatting sqref="H14">
    <cfRule type="colorScale" priority="2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4">
    <cfRule type="colorScale" priority="28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5">
    <cfRule type="cellIs" dxfId="230" priority="29" operator="equal">
      <formula>"""A1"""</formula>
    </cfRule>
  </conditionalFormatting>
  <conditionalFormatting sqref="H15">
    <cfRule type="expression" dxfId="229" priority="30">
      <formula>H15="C"</formula>
    </cfRule>
  </conditionalFormatting>
  <conditionalFormatting sqref="H15">
    <cfRule type="expression" dxfId="228" priority="31">
      <formula>H15="C"</formula>
    </cfRule>
  </conditionalFormatting>
  <conditionalFormatting sqref="H15">
    <cfRule type="expression" dxfId="227" priority="32">
      <formula>H15="B"</formula>
    </cfRule>
  </conditionalFormatting>
  <conditionalFormatting sqref="H15">
    <cfRule type="expression" dxfId="226" priority="33">
      <formula>H15="A"</formula>
    </cfRule>
  </conditionalFormatting>
  <conditionalFormatting sqref="H15">
    <cfRule type="expression" dxfId="225" priority="34">
      <formula>H15="A1"</formula>
    </cfRule>
  </conditionalFormatting>
  <conditionalFormatting sqref="H15">
    <cfRule type="colorScale" priority="3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5">
    <cfRule type="colorScale" priority="3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7">
    <cfRule type="cellIs" dxfId="224" priority="37" operator="equal">
      <formula>"""A1"""</formula>
    </cfRule>
  </conditionalFormatting>
  <conditionalFormatting sqref="H17">
    <cfRule type="expression" dxfId="223" priority="38">
      <formula>H17="C"</formula>
    </cfRule>
  </conditionalFormatting>
  <conditionalFormatting sqref="H17">
    <cfRule type="expression" dxfId="222" priority="39">
      <formula>H17="C"</formula>
    </cfRule>
  </conditionalFormatting>
  <conditionalFormatting sqref="H17">
    <cfRule type="expression" dxfId="221" priority="40">
      <formula>H17="B"</formula>
    </cfRule>
  </conditionalFormatting>
  <conditionalFormatting sqref="H17">
    <cfRule type="expression" dxfId="220" priority="41">
      <formula>H17="A"</formula>
    </cfRule>
  </conditionalFormatting>
  <conditionalFormatting sqref="H17">
    <cfRule type="expression" dxfId="219" priority="42">
      <formula>H17="A1"</formula>
    </cfRule>
  </conditionalFormatting>
  <conditionalFormatting sqref="H17">
    <cfRule type="colorScale" priority="4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7">
    <cfRule type="colorScale" priority="4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8">
    <cfRule type="cellIs" dxfId="218" priority="45" operator="equal">
      <formula>"""A1"""</formula>
    </cfRule>
  </conditionalFormatting>
  <conditionalFormatting sqref="H18">
    <cfRule type="expression" dxfId="217" priority="46">
      <formula>H18="C"</formula>
    </cfRule>
  </conditionalFormatting>
  <conditionalFormatting sqref="H18">
    <cfRule type="expression" dxfId="216" priority="47">
      <formula>H18="C"</formula>
    </cfRule>
  </conditionalFormatting>
  <conditionalFormatting sqref="H18">
    <cfRule type="expression" dxfId="215" priority="48">
      <formula>H18="B"</formula>
    </cfRule>
  </conditionalFormatting>
  <conditionalFormatting sqref="H18">
    <cfRule type="expression" dxfId="214" priority="49">
      <formula>H18="A"</formula>
    </cfRule>
  </conditionalFormatting>
  <conditionalFormatting sqref="H18">
    <cfRule type="expression" dxfId="213" priority="50">
      <formula>H18="A1"</formula>
    </cfRule>
  </conditionalFormatting>
  <conditionalFormatting sqref="H18">
    <cfRule type="colorScale" priority="5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8">
    <cfRule type="colorScale" priority="5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9">
    <cfRule type="cellIs" dxfId="212" priority="53" operator="equal">
      <formula>"""A1"""</formula>
    </cfRule>
  </conditionalFormatting>
  <conditionalFormatting sqref="H19">
    <cfRule type="expression" dxfId="211" priority="54">
      <formula>H19="C"</formula>
    </cfRule>
  </conditionalFormatting>
  <conditionalFormatting sqref="H19">
    <cfRule type="expression" dxfId="210" priority="55">
      <formula>H19="C"</formula>
    </cfRule>
  </conditionalFormatting>
  <conditionalFormatting sqref="H19">
    <cfRule type="expression" dxfId="209" priority="56">
      <formula>H19="B"</formula>
    </cfRule>
  </conditionalFormatting>
  <conditionalFormatting sqref="H19">
    <cfRule type="expression" dxfId="208" priority="57">
      <formula>H19="A"</formula>
    </cfRule>
  </conditionalFormatting>
  <conditionalFormatting sqref="H19">
    <cfRule type="expression" dxfId="207" priority="58">
      <formula>H19="A1"</formula>
    </cfRule>
  </conditionalFormatting>
  <conditionalFormatting sqref="H19">
    <cfRule type="colorScale" priority="5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9">
    <cfRule type="colorScale" priority="6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20">
    <cfRule type="cellIs" dxfId="206" priority="61" operator="equal">
      <formula>"""A1"""</formula>
    </cfRule>
  </conditionalFormatting>
  <conditionalFormatting sqref="H20">
    <cfRule type="expression" dxfId="205" priority="62">
      <formula>H20="C"</formula>
    </cfRule>
  </conditionalFormatting>
  <conditionalFormatting sqref="H20">
    <cfRule type="expression" dxfId="204" priority="63">
      <formula>H20="C"</formula>
    </cfRule>
  </conditionalFormatting>
  <conditionalFormatting sqref="H20">
    <cfRule type="expression" dxfId="203" priority="64">
      <formula>H20="B"</formula>
    </cfRule>
  </conditionalFormatting>
  <conditionalFormatting sqref="H20">
    <cfRule type="expression" dxfId="202" priority="65">
      <formula>H20="A"</formula>
    </cfRule>
  </conditionalFormatting>
  <conditionalFormatting sqref="H20">
    <cfRule type="expression" dxfId="201" priority="66">
      <formula>H20="A1"</formula>
    </cfRule>
  </conditionalFormatting>
  <conditionalFormatting sqref="H20">
    <cfRule type="colorScale" priority="6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20">
    <cfRule type="colorScale" priority="68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5 F26 F21 F17:F19">
    <cfRule type="cellIs" dxfId="200" priority="69" operator="equal">
      <formula>"""A1"""</formula>
    </cfRule>
  </conditionalFormatting>
  <conditionalFormatting sqref="F15 F26 F21 F17:F19">
    <cfRule type="expression" dxfId="199" priority="70">
      <formula>F15="C"</formula>
    </cfRule>
  </conditionalFormatting>
  <conditionalFormatting sqref="F15 F26 F21 F17:F19">
    <cfRule type="expression" dxfId="198" priority="71">
      <formula>F15="C"</formula>
    </cfRule>
  </conditionalFormatting>
  <conditionalFormatting sqref="F15 F26 F21 F17:F19">
    <cfRule type="expression" dxfId="197" priority="72">
      <formula>F15="B"</formula>
    </cfRule>
  </conditionalFormatting>
  <conditionalFormatting sqref="F15 F26 F21 F17:F19">
    <cfRule type="expression" dxfId="196" priority="73">
      <formula>F15="A"</formula>
    </cfRule>
  </conditionalFormatting>
  <conditionalFormatting sqref="F15 F26 F21 F17:F19">
    <cfRule type="expression" dxfId="195" priority="74">
      <formula>F15="A1"</formula>
    </cfRule>
  </conditionalFormatting>
  <conditionalFormatting sqref="F26 F15 F21 F17:F19">
    <cfRule type="colorScale" priority="7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6 F15 F21 F17:F19">
    <cfRule type="colorScale" priority="7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5 F17:F19 F21 F26 F30 F33 F36 F40 F51 F56">
    <cfRule type="cellIs" dxfId="194" priority="77" operator="equal">
      <formula>"""A1"""</formula>
    </cfRule>
  </conditionalFormatting>
  <conditionalFormatting sqref="F15 F17:F19 F21 F26 F30 F33 F36 F40 F51 F56">
    <cfRule type="expression" dxfId="193" priority="78">
      <formula>F15="C"</formula>
    </cfRule>
  </conditionalFormatting>
  <conditionalFormatting sqref="F15 F17:F19 F21 F26 F30 F33 F36 F40 F51 F56">
    <cfRule type="expression" dxfId="192" priority="79">
      <formula>F15="C"</formula>
    </cfRule>
  </conditionalFormatting>
  <conditionalFormatting sqref="F15 F17:F19 F21 F26 F30 F33 F36 F40 F51 F56">
    <cfRule type="expression" dxfId="191" priority="80">
      <formula>F15="B"</formula>
    </cfRule>
  </conditionalFormatting>
  <conditionalFormatting sqref="F15 F17:F19 F21 F26 F30 F33 F36 F40 F51 F56">
    <cfRule type="expression" dxfId="190" priority="81">
      <formula>F15="A"</formula>
    </cfRule>
  </conditionalFormatting>
  <conditionalFormatting sqref="F15 F17:F19 F21 F26 F30 F33 F36 F40 F51 F56">
    <cfRule type="expression" dxfId="189" priority="82">
      <formula>F15="A1"</formula>
    </cfRule>
  </conditionalFormatting>
  <conditionalFormatting sqref="F17:F19 F15 F21 F26 F30 F33 F36 F40 F51 F56">
    <cfRule type="colorScale" priority="8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7:F19 F15 F21 F26 F30 F33 F36 F40 F51 F56">
    <cfRule type="colorScale" priority="8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0 F33 F36 F40 F51 F56">
    <cfRule type="expression" dxfId="188" priority="85" stopIfTrue="1">
      <formula>F30="C"</formula>
    </cfRule>
  </conditionalFormatting>
  <conditionalFormatting sqref="F30 F33 F36 F40 F51 F56">
    <cfRule type="expression" dxfId="187" priority="86" stopIfTrue="1">
      <formula>F30="C"</formula>
    </cfRule>
  </conditionalFormatting>
  <conditionalFormatting sqref="F30 F33 F36 F40 F51 F56">
    <cfRule type="expression" dxfId="186" priority="87" stopIfTrue="1">
      <formula>F30="B"</formula>
    </cfRule>
  </conditionalFormatting>
  <conditionalFormatting sqref="F30 F33 F36 F40 F51 F56">
    <cfRule type="expression" dxfId="185" priority="88" stopIfTrue="1">
      <formula>F30="A"</formula>
    </cfRule>
  </conditionalFormatting>
  <conditionalFormatting sqref="F30 F33 F36 F40 F51 F56">
    <cfRule type="expression" dxfId="184" priority="89" stopIfTrue="1">
      <formula>#REF!</formula>
    </cfRule>
  </conditionalFormatting>
  <conditionalFormatting sqref="F33 F30 F36 F40 F51 F56">
    <cfRule type="colorScale" priority="9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3 F30 F36 F40 F51 F56">
    <cfRule type="colorScale" priority="9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7">
    <cfRule type="cellIs" dxfId="183" priority="92" operator="equal">
      <formula>"""A1"""</formula>
    </cfRule>
  </conditionalFormatting>
  <conditionalFormatting sqref="F57">
    <cfRule type="expression" dxfId="182" priority="93">
      <formula>F56="C"</formula>
    </cfRule>
  </conditionalFormatting>
  <conditionalFormatting sqref="F57">
    <cfRule type="expression" dxfId="181" priority="94">
      <formula>F56="C"</formula>
    </cfRule>
  </conditionalFormatting>
  <conditionalFormatting sqref="F57">
    <cfRule type="expression" dxfId="180" priority="95">
      <formula>F56="B"</formula>
    </cfRule>
  </conditionalFormatting>
  <conditionalFormatting sqref="F57">
    <cfRule type="expression" dxfId="179" priority="96">
      <formula>F56="A"</formula>
    </cfRule>
  </conditionalFormatting>
  <conditionalFormatting sqref="F57">
    <cfRule type="expression" dxfId="178" priority="97">
      <formula>F56="A1"</formula>
    </cfRule>
  </conditionalFormatting>
  <conditionalFormatting sqref="F57">
    <cfRule type="colorScale" priority="98">
      <colorScale>
        <cfvo type="formula" val="#REF!"/>
        <cfvo type="formula" val="A"/>
        <cfvo type="formula" val="B"/>
        <color rgb="FFFF7128"/>
        <color rgb="FFFFEB84"/>
        <color rgb="FF63BE7B"/>
      </colorScale>
    </cfRule>
  </conditionalFormatting>
  <conditionalFormatting sqref="F57">
    <cfRule type="colorScale" priority="9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7">
    <cfRule type="expression" dxfId="177" priority="100" stopIfTrue="1">
      <formula>F56="C"</formula>
    </cfRule>
  </conditionalFormatting>
  <conditionalFormatting sqref="F57">
    <cfRule type="expression" dxfId="176" priority="101" stopIfTrue="1">
      <formula>F56="C"</formula>
    </cfRule>
  </conditionalFormatting>
  <conditionalFormatting sqref="F57">
    <cfRule type="expression" dxfId="175" priority="102" stopIfTrue="1">
      <formula>F56="B"</formula>
    </cfRule>
  </conditionalFormatting>
  <conditionalFormatting sqref="F57">
    <cfRule type="expression" dxfId="174" priority="103" stopIfTrue="1">
      <formula>F56="A"</formula>
    </cfRule>
  </conditionalFormatting>
  <conditionalFormatting sqref="F57">
    <cfRule type="expression" dxfId="173" priority="104" stopIfTrue="1">
      <formula>#REF!</formula>
    </cfRule>
  </conditionalFormatting>
  <conditionalFormatting sqref="F57">
    <cfRule type="colorScale" priority="105">
      <colorScale>
        <cfvo type="formula" val="#REF!"/>
        <cfvo type="formula" val="A"/>
        <cfvo type="formula" val="B"/>
        <color rgb="FFFF7128"/>
        <color rgb="FFFFEB84"/>
        <color rgb="FF63BE7B"/>
      </colorScale>
    </cfRule>
  </conditionalFormatting>
  <conditionalFormatting sqref="F57">
    <cfRule type="colorScale" priority="10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2:F55">
    <cfRule type="cellIs" dxfId="172" priority="107" operator="equal">
      <formula>"""A1"""</formula>
    </cfRule>
  </conditionalFormatting>
  <conditionalFormatting sqref="F52:F55">
    <cfRule type="expression" dxfId="171" priority="108">
      <formula>F52="C"</formula>
    </cfRule>
  </conditionalFormatting>
  <conditionalFormatting sqref="F52:F55">
    <cfRule type="expression" dxfId="170" priority="109">
      <formula>F52="C"</formula>
    </cfRule>
  </conditionalFormatting>
  <conditionalFormatting sqref="F52:F55">
    <cfRule type="expression" dxfId="169" priority="110">
      <formula>F52="B"</formula>
    </cfRule>
  </conditionalFormatting>
  <conditionalFormatting sqref="F52:F55">
    <cfRule type="expression" dxfId="168" priority="111">
      <formula>F52="A"</formula>
    </cfRule>
  </conditionalFormatting>
  <conditionalFormatting sqref="F52:F55">
    <cfRule type="expression" dxfId="167" priority="112">
      <formula>F52="A1"</formula>
    </cfRule>
  </conditionalFormatting>
  <conditionalFormatting sqref="F52:F55">
    <cfRule type="colorScale" priority="11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2:F55">
    <cfRule type="colorScale" priority="11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2:F55">
    <cfRule type="expression" dxfId="166" priority="115" stopIfTrue="1">
      <formula>F52="C"</formula>
    </cfRule>
  </conditionalFormatting>
  <conditionalFormatting sqref="F52:F55">
    <cfRule type="expression" dxfId="165" priority="116" stopIfTrue="1">
      <formula>F52="C"</formula>
    </cfRule>
  </conditionalFormatting>
  <conditionalFormatting sqref="F52:F55">
    <cfRule type="expression" dxfId="164" priority="117" stopIfTrue="1">
      <formula>F52="B"</formula>
    </cfRule>
  </conditionalFormatting>
  <conditionalFormatting sqref="F52:F55">
    <cfRule type="expression" dxfId="163" priority="118" stopIfTrue="1">
      <formula>F52="A"</formula>
    </cfRule>
  </conditionalFormatting>
  <conditionalFormatting sqref="F52:F55">
    <cfRule type="expression" dxfId="162" priority="119" stopIfTrue="1">
      <formula>#REF!</formula>
    </cfRule>
  </conditionalFormatting>
  <conditionalFormatting sqref="F52:F55">
    <cfRule type="colorScale" priority="12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2:F55">
    <cfRule type="colorScale" priority="12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44:G45 F41:F43 F47:G47 F46 F48:F50">
    <cfRule type="cellIs" dxfId="161" priority="122" operator="equal">
      <formula>"""A1"""</formula>
    </cfRule>
  </conditionalFormatting>
  <conditionalFormatting sqref="F44:G45 F41:F43 F47:G47 F46 F48:F50">
    <cfRule type="expression" dxfId="160" priority="123">
      <formula>F41="C"</formula>
    </cfRule>
  </conditionalFormatting>
  <conditionalFormatting sqref="F44:G45 F41:F43 F47:G47 F46 F48:F50">
    <cfRule type="expression" dxfId="159" priority="124">
      <formula>F41="C"</formula>
    </cfRule>
  </conditionalFormatting>
  <conditionalFormatting sqref="F44:G45 F41:F43 F47:G47 F46 F48:F50">
    <cfRule type="expression" dxfId="158" priority="125">
      <formula>F41="B"</formula>
    </cfRule>
  </conditionalFormatting>
  <conditionalFormatting sqref="F44:G45 F41:F43 F47:G47 F46 F48:F50">
    <cfRule type="expression" dxfId="157" priority="126">
      <formula>F41="A"</formula>
    </cfRule>
  </conditionalFormatting>
  <conditionalFormatting sqref="F44:G45 F41:F43 F47:G47 F46 F48:F50">
    <cfRule type="expression" dxfId="156" priority="127">
      <formula>F41="A1"</formula>
    </cfRule>
  </conditionalFormatting>
  <conditionalFormatting sqref="F44:G45 F41:F43 F47:G47 F46 F48:F50">
    <cfRule type="colorScale" priority="1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4:G45 F41:F43 F47:G47 F46 F48:F50">
    <cfRule type="colorScale" priority="12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44:G45 F41:F43 F47:G47 F46 F48:F50">
    <cfRule type="expression" dxfId="155" priority="130" stopIfTrue="1">
      <formula>F41="C"</formula>
    </cfRule>
  </conditionalFormatting>
  <conditionalFormatting sqref="F44:G45 F41:F43 F47:G47 F46 F48:F50">
    <cfRule type="expression" dxfId="154" priority="131" stopIfTrue="1">
      <formula>F41="C"</formula>
    </cfRule>
  </conditionalFormatting>
  <conditionalFormatting sqref="F44:G45 F41:F43 F47:G47 F46 F48:F50">
    <cfRule type="expression" dxfId="153" priority="132" stopIfTrue="1">
      <formula>F41="B"</formula>
    </cfRule>
  </conditionalFormatting>
  <conditionalFormatting sqref="F44:G45 F41:F43 F47:G47 F46 F48:F50">
    <cfRule type="expression" dxfId="152" priority="133" stopIfTrue="1">
      <formula>F41="A"</formula>
    </cfRule>
  </conditionalFormatting>
  <conditionalFormatting sqref="F44:G45 F41:F43 F47:G47 F46 F48:F50">
    <cfRule type="expression" dxfId="151" priority="134" stopIfTrue="1">
      <formula>#REF!</formula>
    </cfRule>
  </conditionalFormatting>
  <conditionalFormatting sqref="F44:G45 F41:F43 F47:G47 F46 F48:F50">
    <cfRule type="colorScale" priority="13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4:G45 F41:F43 F47:G47 F46 F48:F50">
    <cfRule type="colorScale" priority="13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7:F39">
    <cfRule type="cellIs" dxfId="150" priority="137" operator="equal">
      <formula>"""A1"""</formula>
    </cfRule>
  </conditionalFormatting>
  <conditionalFormatting sqref="F37:F39">
    <cfRule type="expression" dxfId="149" priority="138">
      <formula>F37="C"</formula>
    </cfRule>
  </conditionalFormatting>
  <conditionalFormatting sqref="F37:F39">
    <cfRule type="expression" dxfId="148" priority="139">
      <formula>F37="C"</formula>
    </cfRule>
  </conditionalFormatting>
  <conditionalFormatting sqref="F37:F39">
    <cfRule type="expression" dxfId="147" priority="140">
      <formula>F37="B"</formula>
    </cfRule>
  </conditionalFormatting>
  <conditionalFormatting sqref="F37:F39">
    <cfRule type="expression" dxfId="146" priority="141">
      <formula>F37="A"</formula>
    </cfRule>
  </conditionalFormatting>
  <conditionalFormatting sqref="F37:F39">
    <cfRule type="expression" dxfId="145" priority="142">
      <formula>F37="A1"</formula>
    </cfRule>
  </conditionalFormatting>
  <conditionalFormatting sqref="F37:F39">
    <cfRule type="colorScale" priority="14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:F39">
    <cfRule type="colorScale" priority="14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7:F39">
    <cfRule type="expression" dxfId="144" priority="145" stopIfTrue="1">
      <formula>F37="C"</formula>
    </cfRule>
  </conditionalFormatting>
  <conditionalFormatting sqref="F37:F39">
    <cfRule type="expression" dxfId="143" priority="146" stopIfTrue="1">
      <formula>F37="C"</formula>
    </cfRule>
  </conditionalFormatting>
  <conditionalFormatting sqref="F37:F39">
    <cfRule type="expression" dxfId="142" priority="147" stopIfTrue="1">
      <formula>F37="B"</formula>
    </cfRule>
  </conditionalFormatting>
  <conditionalFormatting sqref="F37:F39">
    <cfRule type="expression" dxfId="141" priority="148" stopIfTrue="1">
      <formula>F37="A"</formula>
    </cfRule>
  </conditionalFormatting>
  <conditionalFormatting sqref="F37:F39">
    <cfRule type="expression" dxfId="140" priority="149" stopIfTrue="1">
      <formula>#REF!</formula>
    </cfRule>
  </conditionalFormatting>
  <conditionalFormatting sqref="F37:F39">
    <cfRule type="colorScale" priority="1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:F39">
    <cfRule type="colorScale" priority="15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4:F35">
    <cfRule type="cellIs" dxfId="139" priority="152" operator="equal">
      <formula>"""A1"""</formula>
    </cfRule>
  </conditionalFormatting>
  <conditionalFormatting sqref="F34:F35">
    <cfRule type="expression" dxfId="138" priority="153">
      <formula>F34="C"</formula>
    </cfRule>
  </conditionalFormatting>
  <conditionalFormatting sqref="F34:F35">
    <cfRule type="expression" dxfId="137" priority="154">
      <formula>F34="C"</formula>
    </cfRule>
  </conditionalFormatting>
  <conditionalFormatting sqref="F34:F35">
    <cfRule type="expression" dxfId="136" priority="155">
      <formula>F34="B"</formula>
    </cfRule>
  </conditionalFormatting>
  <conditionalFormatting sqref="F34:F35">
    <cfRule type="expression" dxfId="135" priority="156">
      <formula>F34="A"</formula>
    </cfRule>
  </conditionalFormatting>
  <conditionalFormatting sqref="F34:F35">
    <cfRule type="expression" dxfId="134" priority="157">
      <formula>F34="A1"</formula>
    </cfRule>
  </conditionalFormatting>
  <conditionalFormatting sqref="F34:F35">
    <cfRule type="colorScale" priority="1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4:F35">
    <cfRule type="colorScale" priority="15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4:F35">
    <cfRule type="expression" dxfId="133" priority="160" stopIfTrue="1">
      <formula>F34="C"</formula>
    </cfRule>
  </conditionalFormatting>
  <conditionalFormatting sqref="F34:F35">
    <cfRule type="expression" dxfId="132" priority="161" stopIfTrue="1">
      <formula>F34="C"</formula>
    </cfRule>
  </conditionalFormatting>
  <conditionalFormatting sqref="F34:F35">
    <cfRule type="expression" dxfId="131" priority="162" stopIfTrue="1">
      <formula>F34="B"</formula>
    </cfRule>
  </conditionalFormatting>
  <conditionalFormatting sqref="F34:F35">
    <cfRule type="expression" dxfId="130" priority="163" stopIfTrue="1">
      <formula>F34="A"</formula>
    </cfRule>
  </conditionalFormatting>
  <conditionalFormatting sqref="F34:F35">
    <cfRule type="expression" dxfId="129" priority="164" stopIfTrue="1">
      <formula>#REF!</formula>
    </cfRule>
  </conditionalFormatting>
  <conditionalFormatting sqref="F34:F35">
    <cfRule type="colorScale" priority="16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4:F35">
    <cfRule type="colorScale" priority="16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1:G31 F32">
    <cfRule type="cellIs" dxfId="128" priority="167" operator="equal">
      <formula>"""A1"""</formula>
    </cfRule>
  </conditionalFormatting>
  <conditionalFormatting sqref="F31:G31 F32">
    <cfRule type="expression" dxfId="127" priority="168">
      <formula>F31="C"</formula>
    </cfRule>
  </conditionalFormatting>
  <conditionalFormatting sqref="F31:G31 F32">
    <cfRule type="expression" dxfId="126" priority="169">
      <formula>F31="C"</formula>
    </cfRule>
  </conditionalFormatting>
  <conditionalFormatting sqref="F31:G31 F32">
    <cfRule type="expression" dxfId="125" priority="170">
      <formula>F31="B"</formula>
    </cfRule>
  </conditionalFormatting>
  <conditionalFormatting sqref="F31:G31 F32">
    <cfRule type="expression" dxfId="124" priority="171">
      <formula>F31="A"</formula>
    </cfRule>
  </conditionalFormatting>
  <conditionalFormatting sqref="F31:G31 F32">
    <cfRule type="expression" dxfId="123" priority="172">
      <formula>F31="A1"</formula>
    </cfRule>
  </conditionalFormatting>
  <conditionalFormatting sqref="F31:G31 F32">
    <cfRule type="colorScale" priority="17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1:G31 F32">
    <cfRule type="colorScale" priority="17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1:G31 F32">
    <cfRule type="expression" dxfId="122" priority="175" stopIfTrue="1">
      <formula>F31="C"</formula>
    </cfRule>
  </conditionalFormatting>
  <conditionalFormatting sqref="F31:G31 F32">
    <cfRule type="expression" dxfId="121" priority="176" stopIfTrue="1">
      <formula>F31="C"</formula>
    </cfRule>
  </conditionalFormatting>
  <conditionalFormatting sqref="F31:G31 F32">
    <cfRule type="expression" dxfId="120" priority="177" stopIfTrue="1">
      <formula>F31="B"</formula>
    </cfRule>
  </conditionalFormatting>
  <conditionalFormatting sqref="F31:G31 F32">
    <cfRule type="expression" dxfId="119" priority="178" stopIfTrue="1">
      <formula>F31="A"</formula>
    </cfRule>
  </conditionalFormatting>
  <conditionalFormatting sqref="F31:G31 F32">
    <cfRule type="expression" dxfId="118" priority="179" stopIfTrue="1">
      <formula>#REF!</formula>
    </cfRule>
  </conditionalFormatting>
  <conditionalFormatting sqref="F31:G31 F32">
    <cfRule type="colorScale" priority="1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1:G31 F32">
    <cfRule type="colorScale" priority="18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7:F29">
    <cfRule type="cellIs" dxfId="117" priority="182" operator="equal">
      <formula>"""A1"""</formula>
    </cfRule>
  </conditionalFormatting>
  <conditionalFormatting sqref="F27:F29">
    <cfRule type="expression" dxfId="116" priority="183">
      <formula>F27="C"</formula>
    </cfRule>
  </conditionalFormatting>
  <conditionalFormatting sqref="F27:F29">
    <cfRule type="expression" dxfId="115" priority="184">
      <formula>F27="C"</formula>
    </cfRule>
  </conditionalFormatting>
  <conditionalFormatting sqref="F27:F29">
    <cfRule type="expression" dxfId="114" priority="185">
      <formula>F27="B"</formula>
    </cfRule>
  </conditionalFormatting>
  <conditionalFormatting sqref="F27:F29">
    <cfRule type="expression" dxfId="113" priority="186">
      <formula>F27="A"</formula>
    </cfRule>
  </conditionalFormatting>
  <conditionalFormatting sqref="F27:F29">
    <cfRule type="expression" dxfId="112" priority="187">
      <formula>F27="A1"</formula>
    </cfRule>
  </conditionalFormatting>
  <conditionalFormatting sqref="F27:F29">
    <cfRule type="colorScale" priority="1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:F29">
    <cfRule type="colorScale" priority="18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7:F29">
    <cfRule type="expression" dxfId="111" priority="190" stopIfTrue="1">
      <formula>F27="C"</formula>
    </cfRule>
  </conditionalFormatting>
  <conditionalFormatting sqref="F27:F29">
    <cfRule type="expression" dxfId="110" priority="191" stopIfTrue="1">
      <formula>F27="C"</formula>
    </cfRule>
  </conditionalFormatting>
  <conditionalFormatting sqref="F27:F29">
    <cfRule type="expression" dxfId="109" priority="192" stopIfTrue="1">
      <formula>F27="B"</formula>
    </cfRule>
  </conditionalFormatting>
  <conditionalFormatting sqref="F27:F29">
    <cfRule type="expression" dxfId="108" priority="193" stopIfTrue="1">
      <formula>F27="A"</formula>
    </cfRule>
  </conditionalFormatting>
  <conditionalFormatting sqref="F27:F29">
    <cfRule type="expression" dxfId="107" priority="194" stopIfTrue="1">
      <formula>#REF!</formula>
    </cfRule>
  </conditionalFormatting>
  <conditionalFormatting sqref="F27:F29">
    <cfRule type="colorScale" priority="19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:F29">
    <cfRule type="colorScale" priority="19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4:G24 F22:F23 F25">
    <cfRule type="cellIs" dxfId="106" priority="197" operator="equal">
      <formula>"""A1"""</formula>
    </cfRule>
  </conditionalFormatting>
  <conditionalFormatting sqref="F24:G24 F22:F23 F25">
    <cfRule type="expression" dxfId="105" priority="198">
      <formula>F22="C"</formula>
    </cfRule>
  </conditionalFormatting>
  <conditionalFormatting sqref="F24:G24 F22:F23 F25">
    <cfRule type="expression" dxfId="104" priority="199">
      <formula>F22="C"</formula>
    </cfRule>
  </conditionalFormatting>
  <conditionalFormatting sqref="F24:G24 F22:F23 F25">
    <cfRule type="expression" dxfId="103" priority="200">
      <formula>F22="B"</formula>
    </cfRule>
  </conditionalFormatting>
  <conditionalFormatting sqref="F24:G24 F22:F23 F25">
    <cfRule type="expression" dxfId="102" priority="201">
      <formula>F22="A"</formula>
    </cfRule>
  </conditionalFormatting>
  <conditionalFormatting sqref="F24:G24 F22:F23 F25">
    <cfRule type="expression" dxfId="101" priority="202">
      <formula>F22="A1"</formula>
    </cfRule>
  </conditionalFormatting>
  <conditionalFormatting sqref="F24:G24 F22:F23 F25">
    <cfRule type="colorScale" priority="20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4:G24 F22:F23 F25">
    <cfRule type="colorScale" priority="20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4:G24 F22:F23 F25">
    <cfRule type="expression" dxfId="100" priority="205" stopIfTrue="1">
      <formula>F22="C"</formula>
    </cfRule>
  </conditionalFormatting>
  <conditionalFormatting sqref="F24:G24 F22:F23 F25">
    <cfRule type="expression" dxfId="99" priority="206" stopIfTrue="1">
      <formula>F22="C"</formula>
    </cfRule>
  </conditionalFormatting>
  <conditionalFormatting sqref="F24:G24 F22:F23 F25">
    <cfRule type="expression" dxfId="98" priority="207" stopIfTrue="1">
      <formula>F22="B"</formula>
    </cfRule>
  </conditionalFormatting>
  <conditionalFormatting sqref="F24:G24 F22:F23 F25">
    <cfRule type="expression" dxfId="97" priority="208" stopIfTrue="1">
      <formula>F22="A"</formula>
    </cfRule>
  </conditionalFormatting>
  <conditionalFormatting sqref="F24:G24 F22:F23 F25">
    <cfRule type="expression" dxfId="96" priority="209" stopIfTrue="1">
      <formula>#REF!</formula>
    </cfRule>
  </conditionalFormatting>
  <conditionalFormatting sqref="F24:G24 F22:F23 F25">
    <cfRule type="colorScale" priority="21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4:G24 F22:F23 F25">
    <cfRule type="colorScale" priority="21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0">
    <cfRule type="cellIs" dxfId="95" priority="212" operator="equal">
      <formula>"""A1"""</formula>
    </cfRule>
  </conditionalFormatting>
  <conditionalFormatting sqref="F20">
    <cfRule type="expression" dxfId="94" priority="213">
      <formula>F20="C"</formula>
    </cfRule>
  </conditionalFormatting>
  <conditionalFormatting sqref="F20">
    <cfRule type="expression" dxfId="93" priority="214">
      <formula>F20="C"</formula>
    </cfRule>
  </conditionalFormatting>
  <conditionalFormatting sqref="F20">
    <cfRule type="expression" dxfId="92" priority="215">
      <formula>F20="B"</formula>
    </cfRule>
  </conditionalFormatting>
  <conditionalFormatting sqref="F20">
    <cfRule type="expression" dxfId="91" priority="216">
      <formula>F20="A"</formula>
    </cfRule>
  </conditionalFormatting>
  <conditionalFormatting sqref="F20">
    <cfRule type="expression" dxfId="90" priority="217">
      <formula>F20="A1"</formula>
    </cfRule>
  </conditionalFormatting>
  <conditionalFormatting sqref="F20">
    <cfRule type="colorScale" priority="2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0">
    <cfRule type="colorScale" priority="21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0">
    <cfRule type="expression" dxfId="89" priority="220" stopIfTrue="1">
      <formula>F20="C"</formula>
    </cfRule>
  </conditionalFormatting>
  <conditionalFormatting sqref="F20">
    <cfRule type="expression" dxfId="88" priority="221" stopIfTrue="1">
      <formula>F20="C"</formula>
    </cfRule>
  </conditionalFormatting>
  <conditionalFormatting sqref="F20">
    <cfRule type="expression" dxfId="87" priority="222" stopIfTrue="1">
      <formula>F20="B"</formula>
    </cfRule>
  </conditionalFormatting>
  <conditionalFormatting sqref="F20">
    <cfRule type="expression" dxfId="86" priority="223" stopIfTrue="1">
      <formula>F20="A"</formula>
    </cfRule>
  </conditionalFormatting>
  <conditionalFormatting sqref="F20">
    <cfRule type="expression" dxfId="85" priority="224" stopIfTrue="1">
      <formula>#REF!</formula>
    </cfRule>
  </conditionalFormatting>
  <conditionalFormatting sqref="F20">
    <cfRule type="colorScale" priority="22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0">
    <cfRule type="colorScale" priority="22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6">
    <cfRule type="cellIs" dxfId="84" priority="227" operator="equal">
      <formula>"""A1"""</formula>
    </cfRule>
  </conditionalFormatting>
  <conditionalFormatting sqref="F16">
    <cfRule type="expression" dxfId="83" priority="228">
      <formula>F16="C"</formula>
    </cfRule>
  </conditionalFormatting>
  <conditionalFormatting sqref="F16">
    <cfRule type="expression" dxfId="82" priority="229">
      <formula>F16="C"</formula>
    </cfRule>
  </conditionalFormatting>
  <conditionalFormatting sqref="F16">
    <cfRule type="expression" dxfId="81" priority="230">
      <formula>F16="B"</formula>
    </cfRule>
  </conditionalFormatting>
  <conditionalFormatting sqref="F16">
    <cfRule type="expression" dxfId="80" priority="231">
      <formula>F16="A"</formula>
    </cfRule>
  </conditionalFormatting>
  <conditionalFormatting sqref="F16">
    <cfRule type="expression" dxfId="79" priority="232">
      <formula>F16="A1"</formula>
    </cfRule>
  </conditionalFormatting>
  <conditionalFormatting sqref="F16">
    <cfRule type="colorScale" priority="23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6">
    <cfRule type="colorScale" priority="23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6">
    <cfRule type="expression" dxfId="78" priority="235" stopIfTrue="1">
      <formula>F16="C"</formula>
    </cfRule>
  </conditionalFormatting>
  <conditionalFormatting sqref="F16">
    <cfRule type="expression" dxfId="77" priority="236" stopIfTrue="1">
      <formula>F16="C"</formula>
    </cfRule>
  </conditionalFormatting>
  <conditionalFormatting sqref="F16">
    <cfRule type="expression" dxfId="76" priority="237" stopIfTrue="1">
      <formula>F16="B"</formula>
    </cfRule>
  </conditionalFormatting>
  <conditionalFormatting sqref="F16">
    <cfRule type="expression" dxfId="75" priority="238" stopIfTrue="1">
      <formula>F16="A"</formula>
    </cfRule>
  </conditionalFormatting>
  <conditionalFormatting sqref="F16">
    <cfRule type="expression" dxfId="74" priority="239" stopIfTrue="1">
      <formula>#REF!</formula>
    </cfRule>
  </conditionalFormatting>
  <conditionalFormatting sqref="F16">
    <cfRule type="colorScale" priority="2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6">
    <cfRule type="colorScale" priority="24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:G14">
    <cfRule type="cellIs" dxfId="73" priority="242" operator="equal">
      <formula>"""A1"""</formula>
    </cfRule>
  </conditionalFormatting>
  <conditionalFormatting sqref="F13:G14">
    <cfRule type="expression" dxfId="72" priority="243">
      <formula>F13="C"</formula>
    </cfRule>
  </conditionalFormatting>
  <conditionalFormatting sqref="F13:G14">
    <cfRule type="expression" dxfId="71" priority="244">
      <formula>F13="C"</formula>
    </cfRule>
  </conditionalFormatting>
  <conditionalFormatting sqref="F13:G14">
    <cfRule type="expression" dxfId="70" priority="245">
      <formula>F13="B"</formula>
    </cfRule>
  </conditionalFormatting>
  <conditionalFormatting sqref="F13:G14">
    <cfRule type="expression" dxfId="69" priority="246">
      <formula>F13="A"</formula>
    </cfRule>
  </conditionalFormatting>
  <conditionalFormatting sqref="F13:G14">
    <cfRule type="expression" dxfId="68" priority="247">
      <formula>F13="A1"</formula>
    </cfRule>
  </conditionalFormatting>
  <conditionalFormatting sqref="F13:G14">
    <cfRule type="colorScale" priority="2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4">
    <cfRule type="colorScale" priority="24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:G14">
    <cfRule type="expression" dxfId="67" priority="250" stopIfTrue="1">
      <formula>F13="C"</formula>
    </cfRule>
  </conditionalFormatting>
  <conditionalFormatting sqref="F13:G14">
    <cfRule type="expression" dxfId="66" priority="251" stopIfTrue="1">
      <formula>F13="C"</formula>
    </cfRule>
  </conditionalFormatting>
  <conditionalFormatting sqref="F13:G14">
    <cfRule type="expression" dxfId="65" priority="252" stopIfTrue="1">
      <formula>F13="B"</formula>
    </cfRule>
  </conditionalFormatting>
  <conditionalFormatting sqref="F13:G14">
    <cfRule type="expression" dxfId="64" priority="253" stopIfTrue="1">
      <formula>F13="A"</formula>
    </cfRule>
  </conditionalFormatting>
  <conditionalFormatting sqref="F13:G14">
    <cfRule type="expression" dxfId="63" priority="254" stopIfTrue="1">
      <formula>#REF!</formula>
    </cfRule>
  </conditionalFormatting>
  <conditionalFormatting sqref="F13:G14">
    <cfRule type="colorScale" priority="25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4">
    <cfRule type="colorScale" priority="25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:G23">
    <cfRule type="cellIs" dxfId="62" priority="257" operator="equal">
      <formula>"""A1"""</formula>
    </cfRule>
  </conditionalFormatting>
  <conditionalFormatting sqref="G15:G23">
    <cfRule type="expression" dxfId="61" priority="258">
      <formula>G15="C"</formula>
    </cfRule>
  </conditionalFormatting>
  <conditionalFormatting sqref="G15:G23">
    <cfRule type="expression" dxfId="60" priority="259">
      <formula>G15="C"</formula>
    </cfRule>
  </conditionalFormatting>
  <conditionalFormatting sqref="G15:G23">
    <cfRule type="expression" dxfId="59" priority="260">
      <formula>G15="B"</formula>
    </cfRule>
  </conditionalFormatting>
  <conditionalFormatting sqref="G15:G23">
    <cfRule type="expression" dxfId="58" priority="261">
      <formula>G15="A"</formula>
    </cfRule>
  </conditionalFormatting>
  <conditionalFormatting sqref="G15:G23">
    <cfRule type="expression" dxfId="57" priority="262">
      <formula>G15="A1"</formula>
    </cfRule>
  </conditionalFormatting>
  <conditionalFormatting sqref="G15:G23">
    <cfRule type="colorScale" priority="26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5:G23">
    <cfRule type="colorScale" priority="26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:G23">
    <cfRule type="expression" dxfId="56" priority="265" stopIfTrue="1">
      <formula>G15="C"</formula>
    </cfRule>
  </conditionalFormatting>
  <conditionalFormatting sqref="G15:G23">
    <cfRule type="expression" dxfId="55" priority="266" stopIfTrue="1">
      <formula>G15="C"</formula>
    </cfRule>
  </conditionalFormatting>
  <conditionalFormatting sqref="G15:G23">
    <cfRule type="expression" dxfId="54" priority="267" stopIfTrue="1">
      <formula>G15="B"</formula>
    </cfRule>
  </conditionalFormatting>
  <conditionalFormatting sqref="G15:G23">
    <cfRule type="expression" dxfId="53" priority="268" stopIfTrue="1">
      <formula>G15="A"</formula>
    </cfRule>
  </conditionalFormatting>
  <conditionalFormatting sqref="G15:G23">
    <cfRule type="expression" dxfId="52" priority="269" stopIfTrue="1">
      <formula>#REF!</formula>
    </cfRule>
  </conditionalFormatting>
  <conditionalFormatting sqref="G15:G23">
    <cfRule type="colorScale" priority="27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5:G23">
    <cfRule type="colorScale" priority="27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25:G30">
    <cfRule type="cellIs" dxfId="51" priority="272" operator="equal">
      <formula>"""A1"""</formula>
    </cfRule>
  </conditionalFormatting>
  <conditionalFormatting sqref="G25:G30">
    <cfRule type="expression" dxfId="50" priority="273">
      <formula>G25="C"</formula>
    </cfRule>
  </conditionalFormatting>
  <conditionalFormatting sqref="G25:G30">
    <cfRule type="expression" dxfId="49" priority="274">
      <formula>G25="C"</formula>
    </cfRule>
  </conditionalFormatting>
  <conditionalFormatting sqref="G25:G30">
    <cfRule type="expression" dxfId="48" priority="275">
      <formula>G25="B"</formula>
    </cfRule>
  </conditionalFormatting>
  <conditionalFormatting sqref="G25:G30">
    <cfRule type="expression" dxfId="47" priority="276">
      <formula>G25="A"</formula>
    </cfRule>
  </conditionalFormatting>
  <conditionalFormatting sqref="G25:G30">
    <cfRule type="expression" dxfId="46" priority="277">
      <formula>G25="A1"</formula>
    </cfRule>
  </conditionalFormatting>
  <conditionalFormatting sqref="G25:G30">
    <cfRule type="colorScale" priority="27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5:G30">
    <cfRule type="colorScale" priority="27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25:G30">
    <cfRule type="expression" dxfId="45" priority="280" stopIfTrue="1">
      <formula>G25="C"</formula>
    </cfRule>
  </conditionalFormatting>
  <conditionalFormatting sqref="G25:G30">
    <cfRule type="expression" dxfId="44" priority="281" stopIfTrue="1">
      <formula>G25="C"</formula>
    </cfRule>
  </conditionalFormatting>
  <conditionalFormatting sqref="G25:G30">
    <cfRule type="expression" dxfId="43" priority="282" stopIfTrue="1">
      <formula>G25="B"</formula>
    </cfRule>
  </conditionalFormatting>
  <conditionalFormatting sqref="G25:G30">
    <cfRule type="expression" dxfId="42" priority="283" stopIfTrue="1">
      <formula>G25="A"</formula>
    </cfRule>
  </conditionalFormatting>
  <conditionalFormatting sqref="G25:G30">
    <cfRule type="expression" dxfId="41" priority="284" stopIfTrue="1">
      <formula>#REF!</formula>
    </cfRule>
  </conditionalFormatting>
  <conditionalFormatting sqref="G25:G30">
    <cfRule type="colorScale" priority="28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5:G30">
    <cfRule type="colorScale" priority="28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2:G43">
    <cfRule type="cellIs" dxfId="40" priority="287" operator="equal">
      <formula>"""A1"""</formula>
    </cfRule>
  </conditionalFormatting>
  <conditionalFormatting sqref="G32:G43">
    <cfRule type="expression" dxfId="39" priority="288">
      <formula>G32="C"</formula>
    </cfRule>
  </conditionalFormatting>
  <conditionalFormatting sqref="G32:G43">
    <cfRule type="expression" dxfId="38" priority="289">
      <formula>G32="C"</formula>
    </cfRule>
  </conditionalFormatting>
  <conditionalFormatting sqref="G32:G43">
    <cfRule type="expression" dxfId="37" priority="290">
      <formula>G32="B"</formula>
    </cfRule>
  </conditionalFormatting>
  <conditionalFormatting sqref="G32:G43">
    <cfRule type="expression" dxfId="36" priority="291">
      <formula>G32="A"</formula>
    </cfRule>
  </conditionalFormatting>
  <conditionalFormatting sqref="G32:G43">
    <cfRule type="expression" dxfId="35" priority="292">
      <formula>G32="A1"</formula>
    </cfRule>
  </conditionalFormatting>
  <conditionalFormatting sqref="G32:G43">
    <cfRule type="colorScale" priority="29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2:G43">
    <cfRule type="colorScale" priority="29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2:G43">
    <cfRule type="expression" dxfId="34" priority="295" stopIfTrue="1">
      <formula>G32="C"</formula>
    </cfRule>
  </conditionalFormatting>
  <conditionalFormatting sqref="G32:G43">
    <cfRule type="expression" dxfId="33" priority="296" stopIfTrue="1">
      <formula>G32="C"</formula>
    </cfRule>
  </conditionalFormatting>
  <conditionalFormatting sqref="G32:G43">
    <cfRule type="expression" dxfId="32" priority="297" stopIfTrue="1">
      <formula>G32="B"</formula>
    </cfRule>
  </conditionalFormatting>
  <conditionalFormatting sqref="G32:G43">
    <cfRule type="expression" dxfId="31" priority="298" stopIfTrue="1">
      <formula>G32="A"</formula>
    </cfRule>
  </conditionalFormatting>
  <conditionalFormatting sqref="G32:G43">
    <cfRule type="expression" dxfId="30" priority="299" stopIfTrue="1">
      <formula>#REF!</formula>
    </cfRule>
  </conditionalFormatting>
  <conditionalFormatting sqref="G32:G43">
    <cfRule type="colorScale" priority="30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2:G43">
    <cfRule type="colorScale" priority="30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6">
    <cfRule type="cellIs" dxfId="29" priority="302" operator="equal">
      <formula>"""A1"""</formula>
    </cfRule>
  </conditionalFormatting>
  <conditionalFormatting sqref="G46">
    <cfRule type="expression" dxfId="28" priority="303">
      <formula>G46="C"</formula>
    </cfRule>
  </conditionalFormatting>
  <conditionalFormatting sqref="G46">
    <cfRule type="expression" dxfId="27" priority="304">
      <formula>G46="C"</formula>
    </cfRule>
  </conditionalFormatting>
  <conditionalFormatting sqref="G46">
    <cfRule type="expression" dxfId="26" priority="305">
      <formula>G46="B"</formula>
    </cfRule>
  </conditionalFormatting>
  <conditionalFormatting sqref="G46">
    <cfRule type="expression" dxfId="25" priority="306">
      <formula>G46="A"</formula>
    </cfRule>
  </conditionalFormatting>
  <conditionalFormatting sqref="G46">
    <cfRule type="expression" dxfId="24" priority="307">
      <formula>G46="A1"</formula>
    </cfRule>
  </conditionalFormatting>
  <conditionalFormatting sqref="G46">
    <cfRule type="colorScale" priority="3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6">
    <cfRule type="colorScale" priority="30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6">
    <cfRule type="expression" dxfId="23" priority="310" stopIfTrue="1">
      <formula>G46="C"</formula>
    </cfRule>
  </conditionalFormatting>
  <conditionalFormatting sqref="G46">
    <cfRule type="expression" dxfId="22" priority="311" stopIfTrue="1">
      <formula>G46="C"</formula>
    </cfRule>
  </conditionalFormatting>
  <conditionalFormatting sqref="G46">
    <cfRule type="expression" dxfId="21" priority="312" stopIfTrue="1">
      <formula>G46="B"</formula>
    </cfRule>
  </conditionalFormatting>
  <conditionalFormatting sqref="G46">
    <cfRule type="expression" dxfId="20" priority="313" stopIfTrue="1">
      <formula>G46="A"</formula>
    </cfRule>
  </conditionalFormatting>
  <conditionalFormatting sqref="G46">
    <cfRule type="expression" dxfId="19" priority="314" stopIfTrue="1">
      <formula>#REF!</formula>
    </cfRule>
  </conditionalFormatting>
  <conditionalFormatting sqref="G46">
    <cfRule type="colorScale" priority="31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6">
    <cfRule type="colorScale" priority="31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8:G57">
    <cfRule type="cellIs" dxfId="18" priority="317" operator="equal">
      <formula>"""A1"""</formula>
    </cfRule>
  </conditionalFormatting>
  <conditionalFormatting sqref="G48:G57">
    <cfRule type="expression" dxfId="17" priority="318">
      <formula>G48="C"</formula>
    </cfRule>
  </conditionalFormatting>
  <conditionalFormatting sqref="G48:G57">
    <cfRule type="expression" dxfId="16" priority="319">
      <formula>G48="C"</formula>
    </cfRule>
  </conditionalFormatting>
  <conditionalFormatting sqref="G48:G57">
    <cfRule type="expression" dxfId="15" priority="320">
      <formula>G48="B"</formula>
    </cfRule>
  </conditionalFormatting>
  <conditionalFormatting sqref="G48:G57">
    <cfRule type="expression" dxfId="14" priority="321">
      <formula>G48="A"</formula>
    </cfRule>
  </conditionalFormatting>
  <conditionalFormatting sqref="G48:G57">
    <cfRule type="expression" dxfId="13" priority="322">
      <formula>G48="A1"</formula>
    </cfRule>
  </conditionalFormatting>
  <conditionalFormatting sqref="G48:G57">
    <cfRule type="colorScale" priority="32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8:G57">
    <cfRule type="colorScale" priority="32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8:G57">
    <cfRule type="expression" dxfId="12" priority="325" stopIfTrue="1">
      <formula>G48="C"</formula>
    </cfRule>
  </conditionalFormatting>
  <conditionalFormatting sqref="G48:G57">
    <cfRule type="expression" dxfId="11" priority="326" stopIfTrue="1">
      <formula>G48="C"</formula>
    </cfRule>
  </conditionalFormatting>
  <conditionalFormatting sqref="G48:G57">
    <cfRule type="expression" dxfId="10" priority="327" stopIfTrue="1">
      <formula>G48="B"</formula>
    </cfRule>
  </conditionalFormatting>
  <conditionalFormatting sqref="G48:G57">
    <cfRule type="expression" dxfId="9" priority="328" stopIfTrue="1">
      <formula>G48="A"</formula>
    </cfRule>
  </conditionalFormatting>
  <conditionalFormatting sqref="G48:G57">
    <cfRule type="expression" dxfId="8" priority="329" stopIfTrue="1">
      <formula>#REF!</formula>
    </cfRule>
  </conditionalFormatting>
  <conditionalFormatting sqref="G48:G57">
    <cfRule type="colorScale" priority="33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8:G57">
    <cfRule type="colorScale" priority="33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9:F67">
    <cfRule type="expression" dxfId="3" priority="1">
      <formula>F59="C"</formula>
    </cfRule>
  </conditionalFormatting>
  <conditionalFormatting sqref="F59:F67">
    <cfRule type="expression" dxfId="2" priority="2">
      <formula>F59="B"</formula>
    </cfRule>
  </conditionalFormatting>
  <conditionalFormatting sqref="F59:F67">
    <cfRule type="expression" dxfId="1" priority="3">
      <formula>F59="A"</formula>
    </cfRule>
  </conditionalFormatting>
  <conditionalFormatting sqref="F59:F67">
    <cfRule type="expression" dxfId="0" priority="4">
      <formula>F59="A1"</formula>
    </cfRule>
  </conditionalFormatting>
  <pageMargins left="0.25" right="0.25" top="0.75" bottom="0.75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1875" defaultRowHeight="15" customHeight="1"/>
  <cols>
    <col min="1" max="3" width="10.88671875" customWidth="1"/>
    <col min="4" max="4" width="11.109375" customWidth="1"/>
    <col min="5" max="5" width="10.88671875" customWidth="1"/>
    <col min="6" max="6" width="19.33203125" customWidth="1"/>
    <col min="7" max="7" width="12.109375" customWidth="1"/>
    <col min="8" max="8" width="6.88671875" customWidth="1"/>
    <col min="9" max="26" width="10.88671875" customWidth="1"/>
  </cols>
  <sheetData>
    <row r="1" spans="1:26" ht="15.75" customHeight="1">
      <c r="A1" s="71" t="s">
        <v>107</v>
      </c>
      <c r="B1" s="72"/>
      <c r="C1" s="73"/>
      <c r="D1" s="21"/>
      <c r="E1" s="22" t="s">
        <v>8</v>
      </c>
      <c r="F1" s="79" t="s">
        <v>9</v>
      </c>
      <c r="G1" s="4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 customHeight="1">
      <c r="A2" s="74"/>
      <c r="B2" s="51"/>
      <c r="C2" s="75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75" customHeight="1">
      <c r="A3" s="76"/>
      <c r="B3" s="77"/>
      <c r="C3" s="78"/>
      <c r="D3" s="21"/>
      <c r="E3" s="21"/>
      <c r="F3" s="23"/>
      <c r="G3" s="24"/>
      <c r="H3" s="25" t="s">
        <v>108</v>
      </c>
      <c r="I3" s="26" t="s">
        <v>109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75" customHeight="1">
      <c r="A4" s="27" t="s">
        <v>110</v>
      </c>
      <c r="B4" s="28">
        <f>COUNTIF($A6:$A2001,"*")</f>
        <v>45</v>
      </c>
      <c r="C4" s="21"/>
      <c r="D4" s="21"/>
      <c r="E4" s="21"/>
      <c r="F4" s="23"/>
      <c r="G4" s="21"/>
      <c r="H4" s="29">
        <f>COUNTIF(H6:H200,"S")</f>
        <v>0</v>
      </c>
      <c r="I4" s="30">
        <f>SUMIF(H6:H1996, "S",I6:I2002)</f>
        <v>0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75" customHeight="1">
      <c r="A5" s="80" t="s">
        <v>111</v>
      </c>
      <c r="B5" s="46"/>
      <c r="C5" s="80" t="s">
        <v>13</v>
      </c>
      <c r="D5" s="46"/>
      <c r="E5" s="80" t="s">
        <v>112</v>
      </c>
      <c r="F5" s="46"/>
      <c r="G5" s="31" t="s">
        <v>113</v>
      </c>
      <c r="H5" s="31" t="s">
        <v>114</v>
      </c>
      <c r="I5" s="32" t="s">
        <v>17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75" customHeight="1">
      <c r="A6" s="63" t="s">
        <v>18</v>
      </c>
      <c r="B6" s="62"/>
      <c r="C6" s="61" t="s">
        <v>19</v>
      </c>
      <c r="D6" s="62"/>
      <c r="E6" s="81"/>
      <c r="F6" s="62"/>
      <c r="G6" s="33"/>
      <c r="H6" s="34"/>
      <c r="I6" s="35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75" customHeight="1">
      <c r="A7" s="64" t="s">
        <v>20</v>
      </c>
      <c r="B7" s="43"/>
      <c r="C7" s="42" t="s">
        <v>21</v>
      </c>
      <c r="D7" s="43"/>
      <c r="E7" s="82"/>
      <c r="F7" s="43"/>
      <c r="G7" s="36"/>
      <c r="H7" s="37"/>
      <c r="I7" s="38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75" customHeight="1">
      <c r="A8" s="64" t="s">
        <v>22</v>
      </c>
      <c r="B8" s="43"/>
      <c r="C8" s="44" t="s">
        <v>23</v>
      </c>
      <c r="D8" s="43"/>
      <c r="E8" s="82"/>
      <c r="F8" s="43"/>
      <c r="G8" s="36"/>
      <c r="H8" s="37"/>
      <c r="I8" s="38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75" customHeight="1">
      <c r="A9" s="64" t="s">
        <v>24</v>
      </c>
      <c r="B9" s="43"/>
      <c r="C9" s="42" t="s">
        <v>25</v>
      </c>
      <c r="D9" s="43"/>
      <c r="E9" s="82"/>
      <c r="F9" s="43"/>
      <c r="G9" s="36"/>
      <c r="H9" s="37"/>
      <c r="I9" s="38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75" customHeight="1">
      <c r="A10" s="64" t="s">
        <v>26</v>
      </c>
      <c r="B10" s="43"/>
      <c r="C10" s="42" t="s">
        <v>27</v>
      </c>
      <c r="D10" s="43"/>
      <c r="E10" s="82"/>
      <c r="F10" s="43"/>
      <c r="G10" s="36"/>
      <c r="H10" s="37"/>
      <c r="I10" s="3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75" customHeight="1">
      <c r="A11" s="65" t="s">
        <v>28</v>
      </c>
      <c r="B11" s="43"/>
      <c r="C11" s="42" t="s">
        <v>29</v>
      </c>
      <c r="D11" s="43"/>
      <c r="E11" s="82"/>
      <c r="F11" s="43"/>
      <c r="G11" s="36"/>
      <c r="H11" s="37"/>
      <c r="I11" s="38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75" customHeight="1">
      <c r="A12" s="64" t="s">
        <v>30</v>
      </c>
      <c r="B12" s="43"/>
      <c r="C12" s="42" t="s">
        <v>31</v>
      </c>
      <c r="D12" s="43"/>
      <c r="E12" s="82"/>
      <c r="F12" s="43"/>
      <c r="G12" s="36"/>
      <c r="H12" s="37"/>
      <c r="I12" s="38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75" customHeight="1">
      <c r="A13" s="64" t="s">
        <v>32</v>
      </c>
      <c r="B13" s="43"/>
      <c r="C13" s="42" t="s">
        <v>33</v>
      </c>
      <c r="D13" s="43"/>
      <c r="E13" s="82"/>
      <c r="F13" s="43"/>
      <c r="G13" s="36"/>
      <c r="H13" s="37"/>
      <c r="I13" s="38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75" customHeight="1">
      <c r="A14" s="64" t="s">
        <v>34</v>
      </c>
      <c r="B14" s="43"/>
      <c r="C14" s="42" t="s">
        <v>35</v>
      </c>
      <c r="D14" s="43"/>
      <c r="E14" s="82"/>
      <c r="F14" s="43"/>
      <c r="G14" s="36"/>
      <c r="H14" s="37"/>
      <c r="I14" s="38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75" customHeight="1">
      <c r="A15" s="64" t="s">
        <v>36</v>
      </c>
      <c r="B15" s="43"/>
      <c r="C15" s="42" t="s">
        <v>37</v>
      </c>
      <c r="D15" s="43"/>
      <c r="E15" s="82"/>
      <c r="F15" s="43"/>
      <c r="G15" s="36"/>
      <c r="H15" s="37"/>
      <c r="I15" s="38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75" customHeight="1">
      <c r="A16" s="66" t="s">
        <v>115</v>
      </c>
      <c r="B16" s="43"/>
      <c r="C16" s="42" t="s">
        <v>38</v>
      </c>
      <c r="D16" s="43"/>
      <c r="E16" s="82"/>
      <c r="F16" s="43"/>
      <c r="G16" s="36"/>
      <c r="H16" s="37"/>
      <c r="I16" s="38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64" t="s">
        <v>39</v>
      </c>
      <c r="B17" s="43"/>
      <c r="C17" s="42" t="s">
        <v>40</v>
      </c>
      <c r="D17" s="43"/>
      <c r="E17" s="82"/>
      <c r="F17" s="43"/>
      <c r="G17" s="36"/>
      <c r="H17" s="37"/>
      <c r="I17" s="38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64" t="s">
        <v>41</v>
      </c>
      <c r="B18" s="43"/>
      <c r="C18" s="44" t="s">
        <v>42</v>
      </c>
      <c r="D18" s="43"/>
      <c r="E18" s="82"/>
      <c r="F18" s="43"/>
      <c r="G18" s="36"/>
      <c r="H18" s="37"/>
      <c r="I18" s="38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64" t="s">
        <v>43</v>
      </c>
      <c r="B19" s="43"/>
      <c r="C19" s="42" t="s">
        <v>44</v>
      </c>
      <c r="D19" s="43"/>
      <c r="E19" s="82"/>
      <c r="F19" s="43"/>
      <c r="G19" s="36"/>
      <c r="H19" s="37"/>
      <c r="I19" s="38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64" t="s">
        <v>45</v>
      </c>
      <c r="B20" s="43"/>
      <c r="C20" s="42" t="s">
        <v>46</v>
      </c>
      <c r="D20" s="43"/>
      <c r="E20" s="82"/>
      <c r="F20" s="43"/>
      <c r="G20" s="36"/>
      <c r="H20" s="37"/>
      <c r="I20" s="38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64" t="s">
        <v>47</v>
      </c>
      <c r="B21" s="43"/>
      <c r="C21" s="42" t="s">
        <v>48</v>
      </c>
      <c r="D21" s="43"/>
      <c r="E21" s="82"/>
      <c r="F21" s="43"/>
      <c r="G21" s="36"/>
      <c r="H21" s="37"/>
      <c r="I21" s="38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64" t="s">
        <v>49</v>
      </c>
      <c r="B22" s="43"/>
      <c r="C22" s="42" t="s">
        <v>50</v>
      </c>
      <c r="D22" s="43"/>
      <c r="E22" s="82"/>
      <c r="F22" s="43"/>
      <c r="G22" s="36"/>
      <c r="H22" s="37"/>
      <c r="I22" s="3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64" t="s">
        <v>51</v>
      </c>
      <c r="B23" s="43"/>
      <c r="C23" s="42" t="s">
        <v>52</v>
      </c>
      <c r="D23" s="43"/>
      <c r="E23" s="82"/>
      <c r="F23" s="43"/>
      <c r="G23" s="36"/>
      <c r="H23" s="37"/>
      <c r="I23" s="38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64" t="s">
        <v>53</v>
      </c>
      <c r="B24" s="43"/>
      <c r="C24" s="42" t="s">
        <v>54</v>
      </c>
      <c r="D24" s="43"/>
      <c r="E24" s="82"/>
      <c r="F24" s="43"/>
      <c r="G24" s="36"/>
      <c r="H24" s="37"/>
      <c r="I24" s="38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64" t="s">
        <v>55</v>
      </c>
      <c r="B25" s="43"/>
      <c r="C25" s="42" t="s">
        <v>56</v>
      </c>
      <c r="D25" s="43"/>
      <c r="E25" s="82"/>
      <c r="F25" s="43"/>
      <c r="G25" s="36"/>
      <c r="H25" s="37"/>
      <c r="I25" s="38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64" t="s">
        <v>57</v>
      </c>
      <c r="B26" s="43"/>
      <c r="C26" s="42" t="s">
        <v>58</v>
      </c>
      <c r="D26" s="43"/>
      <c r="E26" s="82"/>
      <c r="F26" s="43"/>
      <c r="G26" s="36"/>
      <c r="H26" s="37"/>
      <c r="I26" s="38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67" t="s">
        <v>59</v>
      </c>
      <c r="B27" s="43"/>
      <c r="C27" s="44" t="s">
        <v>60</v>
      </c>
      <c r="D27" s="43"/>
      <c r="E27" s="82"/>
      <c r="F27" s="43"/>
      <c r="G27" s="36"/>
      <c r="H27" s="37"/>
      <c r="I27" s="3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67" t="s">
        <v>61</v>
      </c>
      <c r="B28" s="43"/>
      <c r="C28" s="42" t="s">
        <v>62</v>
      </c>
      <c r="D28" s="43"/>
      <c r="E28" s="82"/>
      <c r="F28" s="43"/>
      <c r="G28" s="36"/>
      <c r="H28" s="37"/>
      <c r="I28" s="38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64" t="s">
        <v>63</v>
      </c>
      <c r="B29" s="43"/>
      <c r="C29" s="42" t="s">
        <v>64</v>
      </c>
      <c r="D29" s="43"/>
      <c r="E29" s="82"/>
      <c r="F29" s="43"/>
      <c r="G29" s="36"/>
      <c r="H29" s="37"/>
      <c r="I29" s="38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64" t="s">
        <v>65</v>
      </c>
      <c r="B30" s="43"/>
      <c r="C30" s="42" t="s">
        <v>66</v>
      </c>
      <c r="D30" s="43"/>
      <c r="E30" s="82"/>
      <c r="F30" s="43"/>
      <c r="G30" s="36"/>
      <c r="H30" s="37"/>
      <c r="I30" s="38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64" t="s">
        <v>67</v>
      </c>
      <c r="B31" s="43"/>
      <c r="C31" s="42" t="s">
        <v>68</v>
      </c>
      <c r="D31" s="43"/>
      <c r="E31" s="82"/>
      <c r="F31" s="43"/>
      <c r="G31" s="36"/>
      <c r="H31" s="37"/>
      <c r="I31" s="38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64" t="s">
        <v>69</v>
      </c>
      <c r="B32" s="43"/>
      <c r="C32" s="42" t="s">
        <v>70</v>
      </c>
      <c r="D32" s="43"/>
      <c r="E32" s="82"/>
      <c r="F32" s="43"/>
      <c r="G32" s="36"/>
      <c r="H32" s="37"/>
      <c r="I32" s="38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64" t="s">
        <v>71</v>
      </c>
      <c r="B33" s="43"/>
      <c r="C33" s="42" t="s">
        <v>72</v>
      </c>
      <c r="D33" s="43"/>
      <c r="E33" s="82"/>
      <c r="F33" s="43"/>
      <c r="G33" s="36"/>
      <c r="H33" s="37"/>
      <c r="I33" s="38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64" t="s">
        <v>73</v>
      </c>
      <c r="B34" s="43"/>
      <c r="C34" s="42" t="s">
        <v>74</v>
      </c>
      <c r="D34" s="43"/>
      <c r="E34" s="82"/>
      <c r="F34" s="43"/>
      <c r="G34" s="36"/>
      <c r="H34" s="37"/>
      <c r="I34" s="38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64" t="s">
        <v>75</v>
      </c>
      <c r="B35" s="43"/>
      <c r="C35" s="42" t="s">
        <v>76</v>
      </c>
      <c r="D35" s="43"/>
      <c r="E35" s="82"/>
      <c r="F35" s="43"/>
      <c r="G35" s="36"/>
      <c r="H35" s="37"/>
      <c r="I35" s="38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67" t="s">
        <v>77</v>
      </c>
      <c r="B36" s="43"/>
      <c r="C36" s="42" t="s">
        <v>78</v>
      </c>
      <c r="D36" s="43"/>
      <c r="E36" s="82"/>
      <c r="F36" s="43"/>
      <c r="G36" s="36"/>
      <c r="H36" s="37"/>
      <c r="I36" s="38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67" t="s">
        <v>79</v>
      </c>
      <c r="B37" s="43"/>
      <c r="C37" s="42" t="s">
        <v>80</v>
      </c>
      <c r="D37" s="43"/>
      <c r="E37" s="82"/>
      <c r="F37" s="43"/>
      <c r="G37" s="36"/>
      <c r="H37" s="37"/>
      <c r="I37" s="3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64" t="s">
        <v>81</v>
      </c>
      <c r="B38" s="43"/>
      <c r="C38" s="44" t="s">
        <v>82</v>
      </c>
      <c r="D38" s="43"/>
      <c r="E38" s="82"/>
      <c r="F38" s="43"/>
      <c r="G38" s="36"/>
      <c r="H38" s="37"/>
      <c r="I38" s="3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64" t="s">
        <v>83</v>
      </c>
      <c r="B39" s="43"/>
      <c r="C39" s="42" t="s">
        <v>84</v>
      </c>
      <c r="D39" s="43"/>
      <c r="E39" s="82"/>
      <c r="F39" s="43"/>
      <c r="G39" s="36"/>
      <c r="H39" s="37"/>
      <c r="I39" s="38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67" t="s">
        <v>85</v>
      </c>
      <c r="B40" s="43"/>
      <c r="C40" s="42" t="s">
        <v>86</v>
      </c>
      <c r="D40" s="43"/>
      <c r="E40" s="82"/>
      <c r="F40" s="43"/>
      <c r="G40" s="36"/>
      <c r="H40" s="37"/>
      <c r="I40" s="3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64" t="s">
        <v>87</v>
      </c>
      <c r="B41" s="43"/>
      <c r="C41" s="42" t="s">
        <v>88</v>
      </c>
      <c r="D41" s="43"/>
      <c r="E41" s="82"/>
      <c r="F41" s="43"/>
      <c r="G41" s="36"/>
      <c r="H41" s="37"/>
      <c r="I41" s="38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64" t="s">
        <v>89</v>
      </c>
      <c r="B42" s="43"/>
      <c r="C42" s="44" t="s">
        <v>90</v>
      </c>
      <c r="D42" s="43"/>
      <c r="E42" s="82"/>
      <c r="F42" s="43"/>
      <c r="G42" s="36"/>
      <c r="H42" s="37"/>
      <c r="I42" s="38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64" t="s">
        <v>91</v>
      </c>
      <c r="B43" s="43"/>
      <c r="C43" s="68" t="s">
        <v>92</v>
      </c>
      <c r="D43" s="43"/>
      <c r="E43" s="82"/>
      <c r="F43" s="43"/>
      <c r="G43" s="36"/>
      <c r="H43" s="37"/>
      <c r="I43" s="38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64" t="s">
        <v>93</v>
      </c>
      <c r="B44" s="43"/>
      <c r="C44" s="42" t="s">
        <v>94</v>
      </c>
      <c r="D44" s="43"/>
      <c r="E44" s="82"/>
      <c r="F44" s="43"/>
      <c r="G44" s="36"/>
      <c r="H44" s="37"/>
      <c r="I44" s="38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64" t="s">
        <v>95</v>
      </c>
      <c r="B45" s="43"/>
      <c r="C45" s="42" t="s">
        <v>96</v>
      </c>
      <c r="D45" s="43"/>
      <c r="E45" s="82"/>
      <c r="F45" s="43"/>
      <c r="G45" s="36"/>
      <c r="H45" s="37"/>
      <c r="I45" s="38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64" t="s">
        <v>97</v>
      </c>
      <c r="B46" s="43"/>
      <c r="C46" s="42" t="s">
        <v>98</v>
      </c>
      <c r="D46" s="43"/>
      <c r="E46" s="82"/>
      <c r="F46" s="43"/>
      <c r="G46" s="36"/>
      <c r="H46" s="37"/>
      <c r="I46" s="38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65" t="s">
        <v>99</v>
      </c>
      <c r="B47" s="43"/>
      <c r="C47" s="44" t="s">
        <v>100</v>
      </c>
      <c r="D47" s="43"/>
      <c r="E47" s="82"/>
      <c r="F47" s="43"/>
      <c r="G47" s="36"/>
      <c r="H47" s="37"/>
      <c r="I47" s="38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64" t="s">
        <v>101</v>
      </c>
      <c r="B48" s="43"/>
      <c r="C48" s="42" t="s">
        <v>102</v>
      </c>
      <c r="D48" s="43"/>
      <c r="E48" s="82"/>
      <c r="F48" s="43"/>
      <c r="G48" s="36"/>
      <c r="H48" s="37"/>
      <c r="I48" s="38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64" t="s">
        <v>103</v>
      </c>
      <c r="B49" s="43"/>
      <c r="C49" s="42" t="s">
        <v>104</v>
      </c>
      <c r="D49" s="43"/>
      <c r="E49" s="82"/>
      <c r="F49" s="43"/>
      <c r="G49" s="36"/>
      <c r="H49" s="37"/>
      <c r="I49" s="38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67" t="s">
        <v>105</v>
      </c>
      <c r="B50" s="43"/>
      <c r="C50" s="42" t="s">
        <v>106</v>
      </c>
      <c r="D50" s="43"/>
      <c r="E50" s="82"/>
      <c r="F50" s="43"/>
      <c r="G50" s="36"/>
      <c r="H50" s="37"/>
      <c r="I50" s="38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65"/>
      <c r="B51" s="43"/>
      <c r="C51" s="42"/>
      <c r="D51" s="43"/>
      <c r="E51" s="82"/>
      <c r="F51" s="43"/>
      <c r="G51" s="36"/>
      <c r="H51" s="37"/>
      <c r="I51" s="38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64"/>
      <c r="B52" s="43"/>
      <c r="C52" s="42"/>
      <c r="D52" s="43"/>
      <c r="E52" s="82"/>
      <c r="F52" s="43"/>
      <c r="G52" s="36"/>
      <c r="H52" s="37"/>
      <c r="I52" s="38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64"/>
      <c r="B53" s="43"/>
      <c r="C53" s="42"/>
      <c r="D53" s="43"/>
      <c r="E53" s="82"/>
      <c r="F53" s="43"/>
      <c r="G53" s="36"/>
      <c r="H53" s="37"/>
      <c r="I53" s="38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64"/>
      <c r="B54" s="43"/>
      <c r="C54" s="42"/>
      <c r="D54" s="43"/>
      <c r="E54" s="82"/>
      <c r="F54" s="43"/>
      <c r="G54" s="36"/>
      <c r="H54" s="37"/>
      <c r="I54" s="38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64"/>
      <c r="B55" s="43"/>
      <c r="C55" s="44"/>
      <c r="D55" s="43"/>
      <c r="E55" s="82"/>
      <c r="F55" s="43"/>
      <c r="G55" s="36"/>
      <c r="H55" s="37"/>
      <c r="I55" s="38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66"/>
      <c r="B56" s="43"/>
      <c r="C56" s="42"/>
      <c r="D56" s="43"/>
      <c r="E56" s="82"/>
      <c r="F56" s="43"/>
      <c r="G56" s="36"/>
      <c r="H56" s="37"/>
      <c r="I56" s="38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64"/>
      <c r="B57" s="43"/>
      <c r="C57" s="44"/>
      <c r="D57" s="43"/>
      <c r="E57" s="82"/>
      <c r="F57" s="43"/>
      <c r="G57" s="36"/>
      <c r="H57" s="37"/>
      <c r="I57" s="38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66"/>
      <c r="B58" s="43"/>
      <c r="C58" s="42"/>
      <c r="D58" s="43"/>
      <c r="E58" s="82"/>
      <c r="F58" s="43"/>
      <c r="G58" s="36"/>
      <c r="H58" s="37"/>
      <c r="I58" s="38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64"/>
      <c r="B59" s="43"/>
      <c r="C59" s="42"/>
      <c r="D59" s="43"/>
      <c r="E59" s="82"/>
      <c r="F59" s="43"/>
      <c r="G59" s="36"/>
      <c r="H59" s="37"/>
      <c r="I59" s="38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64"/>
      <c r="B60" s="43"/>
      <c r="C60" s="44"/>
      <c r="D60" s="43"/>
      <c r="E60" s="82"/>
      <c r="F60" s="43"/>
      <c r="G60" s="36"/>
      <c r="H60" s="37"/>
      <c r="I60" s="38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66"/>
      <c r="B61" s="43"/>
      <c r="C61" s="42"/>
      <c r="D61" s="43"/>
      <c r="E61" s="82"/>
      <c r="F61" s="43"/>
      <c r="G61" s="36"/>
      <c r="H61" s="37"/>
      <c r="I61" s="38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64"/>
      <c r="B62" s="43"/>
      <c r="C62" s="42"/>
      <c r="D62" s="43"/>
      <c r="E62" s="82"/>
      <c r="F62" s="43"/>
      <c r="G62" s="36"/>
      <c r="H62" s="37"/>
      <c r="I62" s="38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64"/>
      <c r="B63" s="43"/>
      <c r="C63" s="42"/>
      <c r="D63" s="43"/>
      <c r="E63" s="82"/>
      <c r="F63" s="43"/>
      <c r="G63" s="36"/>
      <c r="H63" s="37"/>
      <c r="I63" s="38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64"/>
      <c r="B64" s="43"/>
      <c r="C64" s="42"/>
      <c r="D64" s="43"/>
      <c r="E64" s="82"/>
      <c r="F64" s="43"/>
      <c r="G64" s="36"/>
      <c r="H64" s="37"/>
      <c r="I64" s="38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64"/>
      <c r="B65" s="43"/>
      <c r="C65" s="44"/>
      <c r="D65" s="43"/>
      <c r="E65" s="82"/>
      <c r="F65" s="43"/>
      <c r="G65" s="36"/>
      <c r="H65" s="37"/>
      <c r="I65" s="38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67"/>
      <c r="B66" s="43"/>
      <c r="C66" s="42"/>
      <c r="D66" s="43"/>
      <c r="E66" s="82"/>
      <c r="F66" s="43"/>
      <c r="G66" s="36"/>
      <c r="H66" s="37"/>
      <c r="I66" s="38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64"/>
      <c r="B67" s="43"/>
      <c r="C67" s="42"/>
      <c r="D67" s="43"/>
      <c r="E67" s="82"/>
      <c r="F67" s="43"/>
      <c r="G67" s="36"/>
      <c r="H67" s="37"/>
      <c r="I67" s="38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64"/>
      <c r="B68" s="43"/>
      <c r="C68" s="42"/>
      <c r="D68" s="43"/>
      <c r="E68" s="82"/>
      <c r="F68" s="43"/>
      <c r="G68" s="36"/>
      <c r="H68" s="37"/>
      <c r="I68" s="38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64"/>
      <c r="B69" s="43"/>
      <c r="C69" s="42"/>
      <c r="D69" s="43"/>
      <c r="E69" s="82"/>
      <c r="F69" s="43"/>
      <c r="G69" s="36"/>
      <c r="H69" s="37"/>
      <c r="I69" s="38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64"/>
      <c r="B70" s="43"/>
      <c r="C70" s="42"/>
      <c r="D70" s="43"/>
      <c r="E70" s="82"/>
      <c r="F70" s="43"/>
      <c r="G70" s="36"/>
      <c r="H70" s="37"/>
      <c r="I70" s="38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64"/>
      <c r="B71" s="43"/>
      <c r="C71" s="42"/>
      <c r="D71" s="43"/>
      <c r="E71" s="82"/>
      <c r="F71" s="43"/>
      <c r="G71" s="36"/>
      <c r="H71" s="37"/>
      <c r="I71" s="38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64"/>
      <c r="B72" s="43"/>
      <c r="C72" s="42"/>
      <c r="D72" s="43"/>
      <c r="E72" s="82"/>
      <c r="F72" s="43"/>
      <c r="G72" s="36"/>
      <c r="H72" s="37"/>
      <c r="I72" s="38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64"/>
      <c r="B73" s="43"/>
      <c r="C73" s="42"/>
      <c r="D73" s="43"/>
      <c r="E73" s="82"/>
      <c r="F73" s="43"/>
      <c r="G73" s="36"/>
      <c r="H73" s="37"/>
      <c r="I73" s="38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64"/>
      <c r="B74" s="43"/>
      <c r="C74" s="42"/>
      <c r="D74" s="43"/>
      <c r="E74" s="82"/>
      <c r="F74" s="43"/>
      <c r="G74" s="36"/>
      <c r="H74" s="37"/>
      <c r="I74" s="38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64"/>
      <c r="B75" s="43"/>
      <c r="C75" s="42"/>
      <c r="D75" s="43"/>
      <c r="E75" s="82"/>
      <c r="F75" s="43"/>
      <c r="G75" s="36"/>
      <c r="H75" s="37"/>
      <c r="I75" s="38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64"/>
      <c r="B76" s="43"/>
      <c r="C76" s="42"/>
      <c r="D76" s="43"/>
      <c r="E76" s="82"/>
      <c r="F76" s="43"/>
      <c r="G76" s="36"/>
      <c r="H76" s="37"/>
      <c r="I76" s="38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64"/>
      <c r="B77" s="43"/>
      <c r="C77" s="42"/>
      <c r="D77" s="43"/>
      <c r="E77" s="82"/>
      <c r="F77" s="43"/>
      <c r="G77" s="36"/>
      <c r="H77" s="37"/>
      <c r="I77" s="38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64"/>
      <c r="B78" s="43"/>
      <c r="C78" s="42"/>
      <c r="D78" s="43"/>
      <c r="E78" s="82"/>
      <c r="F78" s="43"/>
      <c r="G78" s="36"/>
      <c r="H78" s="37"/>
      <c r="I78" s="38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64"/>
      <c r="B79" s="43"/>
      <c r="C79" s="44"/>
      <c r="D79" s="43"/>
      <c r="E79" s="82"/>
      <c r="F79" s="43"/>
      <c r="G79" s="36"/>
      <c r="H79" s="37"/>
      <c r="I79" s="38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67"/>
      <c r="B80" s="43"/>
      <c r="C80" s="42"/>
      <c r="D80" s="43"/>
      <c r="E80" s="82"/>
      <c r="F80" s="43"/>
      <c r="G80" s="36"/>
      <c r="H80" s="37"/>
      <c r="I80" s="38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64"/>
      <c r="B81" s="43"/>
      <c r="C81" s="42"/>
      <c r="D81" s="43"/>
      <c r="E81" s="82"/>
      <c r="F81" s="43"/>
      <c r="G81" s="36"/>
      <c r="H81" s="37"/>
      <c r="I81" s="38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64"/>
      <c r="B82" s="43"/>
      <c r="C82" s="42"/>
      <c r="D82" s="43"/>
      <c r="E82" s="82"/>
      <c r="F82" s="43"/>
      <c r="G82" s="36"/>
      <c r="H82" s="37"/>
      <c r="I82" s="38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64"/>
      <c r="B83" s="43"/>
      <c r="C83" s="42"/>
      <c r="D83" s="43"/>
      <c r="E83" s="82"/>
      <c r="F83" s="43"/>
      <c r="G83" s="36"/>
      <c r="H83" s="37"/>
      <c r="I83" s="38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64"/>
      <c r="B84" s="43"/>
      <c r="C84" s="42"/>
      <c r="D84" s="43"/>
      <c r="E84" s="82"/>
      <c r="F84" s="43"/>
      <c r="G84" s="36"/>
      <c r="H84" s="37"/>
      <c r="I84" s="38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64"/>
      <c r="B85" s="43"/>
      <c r="C85" s="42"/>
      <c r="D85" s="43"/>
      <c r="E85" s="82"/>
      <c r="F85" s="43"/>
      <c r="G85" s="36"/>
      <c r="H85" s="37"/>
      <c r="I85" s="38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64"/>
      <c r="B86" s="43"/>
      <c r="C86" s="42"/>
      <c r="D86" s="43"/>
      <c r="E86" s="82"/>
      <c r="F86" s="43"/>
      <c r="G86" s="36"/>
      <c r="H86" s="37"/>
      <c r="I86" s="38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64"/>
      <c r="B87" s="43"/>
      <c r="C87" s="42"/>
      <c r="D87" s="43"/>
      <c r="E87" s="82"/>
      <c r="F87" s="43"/>
      <c r="G87" s="36"/>
      <c r="H87" s="37"/>
      <c r="I87" s="38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67"/>
      <c r="B88" s="43"/>
      <c r="C88" s="42"/>
      <c r="D88" s="43"/>
      <c r="E88" s="82"/>
      <c r="F88" s="43"/>
      <c r="G88" s="36"/>
      <c r="H88" s="37"/>
      <c r="I88" s="38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64"/>
      <c r="B89" s="43"/>
      <c r="C89" s="44"/>
      <c r="D89" s="43"/>
      <c r="E89" s="82"/>
      <c r="F89" s="43"/>
      <c r="G89" s="36"/>
      <c r="H89" s="37"/>
      <c r="I89" s="38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67"/>
      <c r="B90" s="43"/>
      <c r="C90" s="42"/>
      <c r="D90" s="43"/>
      <c r="E90" s="82"/>
      <c r="F90" s="43"/>
      <c r="G90" s="36"/>
      <c r="H90" s="37"/>
      <c r="I90" s="38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66"/>
      <c r="B91" s="43"/>
      <c r="C91" s="44"/>
      <c r="D91" s="43"/>
      <c r="E91" s="82"/>
      <c r="F91" s="43"/>
      <c r="G91" s="36"/>
      <c r="H91" s="37"/>
      <c r="I91" s="38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64"/>
      <c r="B92" s="43"/>
      <c r="C92" s="42"/>
      <c r="D92" s="43"/>
      <c r="E92" s="82"/>
      <c r="F92" s="43"/>
      <c r="G92" s="36"/>
      <c r="H92" s="37"/>
      <c r="I92" s="38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64"/>
      <c r="B93" s="43"/>
      <c r="C93" s="42"/>
      <c r="D93" s="43"/>
      <c r="E93" s="82"/>
      <c r="F93" s="43"/>
      <c r="G93" s="36"/>
      <c r="H93" s="37"/>
      <c r="I93" s="38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64"/>
      <c r="B94" s="43"/>
      <c r="C94" s="42"/>
      <c r="D94" s="43"/>
      <c r="E94" s="82"/>
      <c r="F94" s="43"/>
      <c r="G94" s="36"/>
      <c r="H94" s="37"/>
      <c r="I94" s="38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64"/>
      <c r="B95" s="43"/>
      <c r="C95" s="44"/>
      <c r="D95" s="43"/>
      <c r="E95" s="82"/>
      <c r="F95" s="43"/>
      <c r="G95" s="36"/>
      <c r="H95" s="37"/>
      <c r="I95" s="38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67"/>
      <c r="B96" s="43"/>
      <c r="C96" s="44"/>
      <c r="D96" s="43"/>
      <c r="E96" s="82"/>
      <c r="F96" s="43"/>
      <c r="G96" s="36"/>
      <c r="H96" s="37"/>
      <c r="I96" s="38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66"/>
      <c r="B97" s="43"/>
      <c r="C97" s="42"/>
      <c r="D97" s="43"/>
      <c r="E97" s="82"/>
      <c r="F97" s="43"/>
      <c r="G97" s="36"/>
      <c r="H97" s="37"/>
      <c r="I97" s="38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64"/>
      <c r="B98" s="43"/>
      <c r="C98" s="44"/>
      <c r="D98" s="43"/>
      <c r="E98" s="82"/>
      <c r="F98" s="43"/>
      <c r="G98" s="36"/>
      <c r="H98" s="37"/>
      <c r="I98" s="38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88"/>
      <c r="B99" s="43"/>
      <c r="C99" s="42"/>
      <c r="D99" s="43"/>
      <c r="E99" s="82"/>
      <c r="F99" s="43"/>
      <c r="G99" s="36"/>
      <c r="H99" s="37"/>
      <c r="I99" s="38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64"/>
      <c r="B100" s="43"/>
      <c r="C100" s="42"/>
      <c r="D100" s="43"/>
      <c r="E100" s="82"/>
      <c r="F100" s="43"/>
      <c r="G100" s="36"/>
      <c r="H100" s="37"/>
      <c r="I100" s="38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64"/>
      <c r="B101" s="43"/>
      <c r="C101" s="44"/>
      <c r="D101" s="43"/>
      <c r="E101" s="82"/>
      <c r="F101" s="43"/>
      <c r="G101" s="36"/>
      <c r="H101" s="37"/>
      <c r="I101" s="38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67"/>
      <c r="B102" s="43"/>
      <c r="C102" s="42"/>
      <c r="D102" s="43"/>
      <c r="E102" s="82"/>
      <c r="F102" s="43"/>
      <c r="G102" s="36"/>
      <c r="H102" s="37"/>
      <c r="I102" s="38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67"/>
      <c r="B103" s="43"/>
      <c r="C103" s="42"/>
      <c r="D103" s="43"/>
      <c r="E103" s="82"/>
      <c r="F103" s="43"/>
      <c r="G103" s="36"/>
      <c r="H103" s="37"/>
      <c r="I103" s="38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88"/>
      <c r="B104" s="43"/>
      <c r="C104" s="42"/>
      <c r="D104" s="43"/>
      <c r="E104" s="82"/>
      <c r="F104" s="43"/>
      <c r="G104" s="36"/>
      <c r="H104" s="37"/>
      <c r="I104" s="38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64"/>
      <c r="B105" s="43"/>
      <c r="C105" s="44"/>
      <c r="D105" s="43"/>
      <c r="E105" s="82"/>
      <c r="F105" s="43"/>
      <c r="G105" s="36"/>
      <c r="H105" s="37"/>
      <c r="I105" s="38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67"/>
      <c r="B106" s="43"/>
      <c r="C106" s="42"/>
      <c r="D106" s="43"/>
      <c r="E106" s="82"/>
      <c r="F106" s="43"/>
      <c r="G106" s="36"/>
      <c r="H106" s="37"/>
      <c r="I106" s="38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64"/>
      <c r="B107" s="43"/>
      <c r="C107" s="42"/>
      <c r="D107" s="43"/>
      <c r="E107" s="82"/>
      <c r="F107" s="43"/>
      <c r="G107" s="36"/>
      <c r="H107" s="37"/>
      <c r="I107" s="38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66"/>
      <c r="B108" s="43"/>
      <c r="C108" s="42"/>
      <c r="D108" s="43"/>
      <c r="E108" s="82"/>
      <c r="F108" s="43"/>
      <c r="G108" s="36"/>
      <c r="H108" s="37"/>
      <c r="I108" s="38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64"/>
      <c r="B109" s="43"/>
      <c r="C109" s="42"/>
      <c r="D109" s="43"/>
      <c r="E109" s="82"/>
      <c r="F109" s="43"/>
      <c r="G109" s="36"/>
      <c r="H109" s="37"/>
      <c r="I109" s="38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67"/>
      <c r="B110" s="43"/>
      <c r="C110" s="42"/>
      <c r="D110" s="43"/>
      <c r="E110" s="82"/>
      <c r="F110" s="43"/>
      <c r="G110" s="36"/>
      <c r="H110" s="37"/>
      <c r="I110" s="38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64"/>
      <c r="B111" s="43"/>
      <c r="C111" s="42"/>
      <c r="D111" s="43"/>
      <c r="E111" s="82"/>
      <c r="F111" s="43"/>
      <c r="G111" s="36"/>
      <c r="H111" s="37"/>
      <c r="I111" s="38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64"/>
      <c r="B112" s="43"/>
      <c r="C112" s="42"/>
      <c r="D112" s="43"/>
      <c r="E112" s="82"/>
      <c r="F112" s="43"/>
      <c r="G112" s="36"/>
      <c r="H112" s="37"/>
      <c r="I112" s="38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88"/>
      <c r="B113" s="43"/>
      <c r="C113" s="42"/>
      <c r="D113" s="43"/>
      <c r="E113" s="82"/>
      <c r="F113" s="43"/>
      <c r="G113" s="36"/>
      <c r="H113" s="37"/>
      <c r="I113" s="38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64"/>
      <c r="B114" s="43"/>
      <c r="C114" s="42"/>
      <c r="D114" s="43"/>
      <c r="E114" s="82"/>
      <c r="F114" s="43"/>
      <c r="G114" s="36"/>
      <c r="H114" s="37"/>
      <c r="I114" s="38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64"/>
      <c r="B115" s="43"/>
      <c r="C115" s="42"/>
      <c r="D115" s="43"/>
      <c r="E115" s="82"/>
      <c r="F115" s="43"/>
      <c r="G115" s="36"/>
      <c r="H115" s="37"/>
      <c r="I115" s="38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64"/>
      <c r="B116" s="43"/>
      <c r="C116" s="42"/>
      <c r="D116" s="43"/>
      <c r="E116" s="82"/>
      <c r="F116" s="43"/>
      <c r="G116" s="36"/>
      <c r="H116" s="37"/>
      <c r="I116" s="38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64"/>
      <c r="B117" s="43"/>
      <c r="C117" s="42"/>
      <c r="D117" s="43"/>
      <c r="E117" s="82"/>
      <c r="F117" s="43"/>
      <c r="G117" s="36"/>
      <c r="H117" s="37"/>
      <c r="I117" s="38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64"/>
      <c r="B118" s="43"/>
      <c r="C118" s="42"/>
      <c r="D118" s="43"/>
      <c r="E118" s="82"/>
      <c r="F118" s="43"/>
      <c r="G118" s="36"/>
      <c r="H118" s="37"/>
      <c r="I118" s="38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64"/>
      <c r="B119" s="43"/>
      <c r="C119" s="42"/>
      <c r="D119" s="43"/>
      <c r="E119" s="82"/>
      <c r="F119" s="43"/>
      <c r="G119" s="36"/>
      <c r="H119" s="37"/>
      <c r="I119" s="38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64"/>
      <c r="B120" s="43"/>
      <c r="C120" s="42"/>
      <c r="D120" s="43"/>
      <c r="E120" s="82"/>
      <c r="F120" s="43"/>
      <c r="G120" s="36"/>
      <c r="H120" s="37"/>
      <c r="I120" s="38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64"/>
      <c r="B121" s="43"/>
      <c r="C121" s="42"/>
      <c r="D121" s="43"/>
      <c r="E121" s="82"/>
      <c r="F121" s="43"/>
      <c r="G121" s="36"/>
      <c r="H121" s="37"/>
      <c r="I121" s="38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64"/>
      <c r="B122" s="43"/>
      <c r="C122" s="44"/>
      <c r="D122" s="43"/>
      <c r="E122" s="82"/>
      <c r="F122" s="43"/>
      <c r="G122" s="36"/>
      <c r="H122" s="37"/>
      <c r="I122" s="38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67"/>
      <c r="B123" s="43"/>
      <c r="C123" s="42"/>
      <c r="D123" s="43"/>
      <c r="E123" s="82"/>
      <c r="F123" s="43"/>
      <c r="G123" s="36"/>
      <c r="H123" s="37"/>
      <c r="I123" s="38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67"/>
      <c r="B124" s="43"/>
      <c r="C124" s="42"/>
      <c r="D124" s="43"/>
      <c r="E124" s="82"/>
      <c r="F124" s="43"/>
      <c r="G124" s="36"/>
      <c r="H124" s="37"/>
      <c r="I124" s="38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64"/>
      <c r="B125" s="43"/>
      <c r="C125" s="86"/>
      <c r="D125" s="43"/>
      <c r="E125" s="82"/>
      <c r="F125" s="43"/>
      <c r="G125" s="36"/>
      <c r="H125" s="37"/>
      <c r="I125" s="38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87"/>
      <c r="B126" s="43"/>
      <c r="C126" s="86"/>
      <c r="D126" s="43"/>
      <c r="E126" s="82"/>
      <c r="F126" s="43"/>
      <c r="G126" s="36"/>
      <c r="H126" s="37"/>
      <c r="I126" s="38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87"/>
      <c r="B127" s="43"/>
      <c r="C127" s="89"/>
      <c r="D127" s="43"/>
      <c r="E127" s="82"/>
      <c r="F127" s="43"/>
      <c r="G127" s="36"/>
      <c r="H127" s="37"/>
      <c r="I127" s="38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87"/>
      <c r="B128" s="43"/>
      <c r="C128" s="89"/>
      <c r="D128" s="43"/>
      <c r="E128" s="82"/>
      <c r="F128" s="43"/>
      <c r="G128" s="36"/>
      <c r="H128" s="37"/>
      <c r="I128" s="38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90"/>
      <c r="B129" s="43"/>
      <c r="C129" s="86"/>
      <c r="D129" s="43"/>
      <c r="E129" s="82"/>
      <c r="F129" s="43"/>
      <c r="G129" s="36"/>
      <c r="H129" s="37"/>
      <c r="I129" s="38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87"/>
      <c r="B130" s="43"/>
      <c r="C130" s="89"/>
      <c r="D130" s="43"/>
      <c r="E130" s="82"/>
      <c r="F130" s="43"/>
      <c r="G130" s="36"/>
      <c r="H130" s="37"/>
      <c r="I130" s="38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91"/>
      <c r="B131" s="43"/>
      <c r="C131" s="86"/>
      <c r="D131" s="43"/>
      <c r="E131" s="82"/>
      <c r="F131" s="43"/>
      <c r="G131" s="36"/>
      <c r="H131" s="37"/>
      <c r="I131" s="38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87"/>
      <c r="B132" s="43"/>
      <c r="C132" s="86"/>
      <c r="D132" s="43"/>
      <c r="E132" s="82"/>
      <c r="F132" s="43"/>
      <c r="G132" s="36"/>
      <c r="H132" s="37"/>
      <c r="I132" s="38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87"/>
      <c r="B133" s="43"/>
      <c r="C133" s="89"/>
      <c r="D133" s="43"/>
      <c r="E133" s="82"/>
      <c r="F133" s="43"/>
      <c r="G133" s="36"/>
      <c r="H133" s="37"/>
      <c r="I133" s="38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92"/>
      <c r="B134" s="43"/>
      <c r="C134" s="86"/>
      <c r="D134" s="43"/>
      <c r="E134" s="82"/>
      <c r="F134" s="43"/>
      <c r="G134" s="36"/>
      <c r="H134" s="37"/>
      <c r="I134" s="38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87"/>
      <c r="B135" s="43"/>
      <c r="C135" s="89"/>
      <c r="D135" s="43"/>
      <c r="E135" s="82"/>
      <c r="F135" s="43"/>
      <c r="G135" s="36"/>
      <c r="H135" s="37"/>
      <c r="I135" s="38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92"/>
      <c r="B136" s="43"/>
      <c r="C136" s="86"/>
      <c r="D136" s="43"/>
      <c r="E136" s="82"/>
      <c r="F136" s="43"/>
      <c r="G136" s="36"/>
      <c r="H136" s="37"/>
      <c r="I136" s="38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87"/>
      <c r="B137" s="43"/>
      <c r="C137" s="86"/>
      <c r="D137" s="43"/>
      <c r="E137" s="82"/>
      <c r="F137" s="43"/>
      <c r="G137" s="36"/>
      <c r="H137" s="37"/>
      <c r="I137" s="38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87"/>
      <c r="B138" s="43"/>
      <c r="C138" s="86"/>
      <c r="D138" s="43"/>
      <c r="E138" s="82"/>
      <c r="F138" s="43"/>
      <c r="G138" s="36"/>
      <c r="H138" s="37"/>
      <c r="I138" s="38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87"/>
      <c r="B139" s="43"/>
      <c r="C139" s="86"/>
      <c r="D139" s="43"/>
      <c r="E139" s="82"/>
      <c r="F139" s="43"/>
      <c r="G139" s="36"/>
      <c r="H139" s="37"/>
      <c r="I139" s="38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87"/>
      <c r="B140" s="43"/>
      <c r="C140" s="86"/>
      <c r="D140" s="43"/>
      <c r="E140" s="82"/>
      <c r="F140" s="43"/>
      <c r="G140" s="36"/>
      <c r="H140" s="37"/>
      <c r="I140" s="38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87"/>
      <c r="B141" s="43"/>
      <c r="C141" s="86"/>
      <c r="D141" s="43"/>
      <c r="E141" s="82"/>
      <c r="F141" s="43"/>
      <c r="G141" s="36"/>
      <c r="H141" s="37"/>
      <c r="I141" s="38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87"/>
      <c r="B142" s="43"/>
      <c r="C142" s="86"/>
      <c r="D142" s="43"/>
      <c r="E142" s="82"/>
      <c r="F142" s="43"/>
      <c r="G142" s="36"/>
      <c r="H142" s="37"/>
      <c r="I142" s="38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87"/>
      <c r="B143" s="43"/>
      <c r="C143" s="86"/>
      <c r="D143" s="43"/>
      <c r="E143" s="82"/>
      <c r="F143" s="43"/>
      <c r="G143" s="36"/>
      <c r="H143" s="37"/>
      <c r="I143" s="38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87"/>
      <c r="B144" s="43"/>
      <c r="C144" s="86"/>
      <c r="D144" s="43"/>
      <c r="E144" s="82"/>
      <c r="F144" s="43"/>
      <c r="G144" s="36"/>
      <c r="H144" s="37"/>
      <c r="I144" s="38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87"/>
      <c r="B145" s="43"/>
      <c r="C145" s="86"/>
      <c r="D145" s="43"/>
      <c r="E145" s="82"/>
      <c r="F145" s="43"/>
      <c r="G145" s="36"/>
      <c r="H145" s="37"/>
      <c r="I145" s="38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87"/>
      <c r="B146" s="43"/>
      <c r="C146" s="86"/>
      <c r="D146" s="43"/>
      <c r="E146" s="82"/>
      <c r="F146" s="43"/>
      <c r="G146" s="36"/>
      <c r="H146" s="37"/>
      <c r="I146" s="38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87"/>
      <c r="B147" s="43"/>
      <c r="C147" s="86"/>
      <c r="D147" s="43"/>
      <c r="E147" s="82"/>
      <c r="F147" s="43"/>
      <c r="G147" s="36"/>
      <c r="H147" s="37"/>
      <c r="I147" s="38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87"/>
      <c r="B148" s="43"/>
      <c r="C148" s="86"/>
      <c r="D148" s="43"/>
      <c r="E148" s="82"/>
      <c r="F148" s="43"/>
      <c r="G148" s="36"/>
      <c r="H148" s="37"/>
      <c r="I148" s="38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87"/>
      <c r="B149" s="43"/>
      <c r="C149" s="89"/>
      <c r="D149" s="43"/>
      <c r="E149" s="82"/>
      <c r="F149" s="43"/>
      <c r="G149" s="36"/>
      <c r="H149" s="37"/>
      <c r="I149" s="38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93"/>
      <c r="B150" s="43"/>
      <c r="C150" s="86"/>
      <c r="D150" s="43"/>
      <c r="E150" s="82"/>
      <c r="F150" s="43"/>
      <c r="G150" s="36"/>
      <c r="H150" s="37"/>
      <c r="I150" s="38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87"/>
      <c r="B151" s="43"/>
      <c r="C151" s="86"/>
      <c r="D151" s="43"/>
      <c r="E151" s="82"/>
      <c r="F151" s="43"/>
      <c r="G151" s="36"/>
      <c r="H151" s="37"/>
      <c r="I151" s="38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87"/>
      <c r="B152" s="43"/>
      <c r="C152" s="86"/>
      <c r="D152" s="43"/>
      <c r="E152" s="82"/>
      <c r="F152" s="43"/>
      <c r="G152" s="36"/>
      <c r="H152" s="37"/>
      <c r="I152" s="38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87"/>
      <c r="B153" s="43"/>
      <c r="C153" s="86"/>
      <c r="D153" s="43"/>
      <c r="E153" s="82"/>
      <c r="F153" s="43"/>
      <c r="G153" s="36"/>
      <c r="H153" s="37"/>
      <c r="I153" s="38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87"/>
      <c r="B154" s="43"/>
      <c r="C154" s="86"/>
      <c r="D154" s="43"/>
      <c r="E154" s="82"/>
      <c r="F154" s="43"/>
      <c r="G154" s="36"/>
      <c r="H154" s="37"/>
      <c r="I154" s="38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87"/>
      <c r="B155" s="43"/>
      <c r="C155" s="86"/>
      <c r="D155" s="43"/>
      <c r="E155" s="82"/>
      <c r="F155" s="43"/>
      <c r="G155" s="36"/>
      <c r="H155" s="37"/>
      <c r="I155" s="38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87"/>
      <c r="B156" s="43"/>
      <c r="C156" s="86"/>
      <c r="D156" s="43"/>
      <c r="E156" s="94"/>
      <c r="F156" s="43"/>
      <c r="G156" s="36"/>
      <c r="H156" s="37"/>
      <c r="I156" s="38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87"/>
      <c r="B157" s="43"/>
      <c r="C157" s="86"/>
      <c r="D157" s="43"/>
      <c r="E157" s="82"/>
      <c r="F157" s="43"/>
      <c r="G157" s="36"/>
      <c r="H157" s="37"/>
      <c r="I157" s="38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87"/>
      <c r="B158" s="43"/>
      <c r="C158" s="89"/>
      <c r="D158" s="43"/>
      <c r="E158" s="82"/>
      <c r="F158" s="43"/>
      <c r="G158" s="36"/>
      <c r="H158" s="37"/>
      <c r="I158" s="38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92"/>
      <c r="B159" s="43"/>
      <c r="C159" s="86"/>
      <c r="D159" s="43"/>
      <c r="E159" s="82"/>
      <c r="F159" s="43"/>
      <c r="G159" s="36"/>
      <c r="H159" s="37"/>
      <c r="I159" s="38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87"/>
      <c r="B160" s="43"/>
      <c r="C160" s="89"/>
      <c r="D160" s="43"/>
      <c r="E160" s="82"/>
      <c r="F160" s="43"/>
      <c r="G160" s="36"/>
      <c r="H160" s="37"/>
      <c r="I160" s="38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91"/>
      <c r="B161" s="43"/>
      <c r="C161" s="86"/>
      <c r="D161" s="43"/>
      <c r="E161" s="82"/>
      <c r="F161" s="43"/>
      <c r="G161" s="36"/>
      <c r="H161" s="37"/>
      <c r="I161" s="38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87"/>
      <c r="B162" s="43"/>
      <c r="C162" s="86"/>
      <c r="D162" s="43"/>
      <c r="E162" s="82"/>
      <c r="F162" s="43"/>
      <c r="G162" s="36"/>
      <c r="H162" s="37"/>
      <c r="I162" s="38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87"/>
      <c r="B163" s="43"/>
      <c r="C163" s="86"/>
      <c r="D163" s="43"/>
      <c r="E163" s="82"/>
      <c r="F163" s="43"/>
      <c r="G163" s="36"/>
      <c r="H163" s="37"/>
      <c r="I163" s="38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87"/>
      <c r="B164" s="43"/>
      <c r="C164" s="86"/>
      <c r="D164" s="43"/>
      <c r="E164" s="82"/>
      <c r="F164" s="43"/>
      <c r="G164" s="36"/>
      <c r="H164" s="37"/>
      <c r="I164" s="38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87"/>
      <c r="B165" s="43"/>
      <c r="C165" s="69"/>
      <c r="D165" s="43"/>
      <c r="E165" s="69"/>
      <c r="F165" s="43"/>
      <c r="G165" s="36"/>
      <c r="H165" s="37"/>
      <c r="I165" s="38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70"/>
      <c r="B166" s="43"/>
      <c r="C166" s="69"/>
      <c r="D166" s="43"/>
      <c r="E166" s="69"/>
      <c r="F166" s="43"/>
      <c r="G166" s="36"/>
      <c r="H166" s="37"/>
      <c r="I166" s="38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70"/>
      <c r="B167" s="43"/>
      <c r="C167" s="69"/>
      <c r="D167" s="43"/>
      <c r="E167" s="69"/>
      <c r="F167" s="43"/>
      <c r="G167" s="36"/>
      <c r="H167" s="37"/>
      <c r="I167" s="38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70"/>
      <c r="B168" s="43"/>
      <c r="C168" s="69"/>
      <c r="D168" s="43"/>
      <c r="E168" s="69"/>
      <c r="F168" s="43"/>
      <c r="G168" s="36"/>
      <c r="H168" s="37"/>
      <c r="I168" s="38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70"/>
      <c r="B169" s="43"/>
      <c r="C169" s="69"/>
      <c r="D169" s="43"/>
      <c r="E169" s="69"/>
      <c r="F169" s="43"/>
      <c r="G169" s="36"/>
      <c r="H169" s="37"/>
      <c r="I169" s="38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70"/>
      <c r="B170" s="43"/>
      <c r="C170" s="69"/>
      <c r="D170" s="43"/>
      <c r="E170" s="69"/>
      <c r="F170" s="43"/>
      <c r="G170" s="36"/>
      <c r="H170" s="37"/>
      <c r="I170" s="38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70"/>
      <c r="B171" s="43"/>
      <c r="C171" s="69"/>
      <c r="D171" s="43"/>
      <c r="E171" s="69"/>
      <c r="F171" s="43"/>
      <c r="G171" s="36"/>
      <c r="H171" s="37"/>
      <c r="I171" s="38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70"/>
      <c r="B172" s="43"/>
      <c r="C172" s="69"/>
      <c r="D172" s="43"/>
      <c r="E172" s="69"/>
      <c r="F172" s="43"/>
      <c r="G172" s="36"/>
      <c r="H172" s="37"/>
      <c r="I172" s="38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70"/>
      <c r="B173" s="43"/>
      <c r="C173" s="69"/>
      <c r="D173" s="43"/>
      <c r="E173" s="69"/>
      <c r="F173" s="43"/>
      <c r="G173" s="36"/>
      <c r="H173" s="37"/>
      <c r="I173" s="38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70"/>
      <c r="B174" s="43"/>
      <c r="C174" s="69"/>
      <c r="D174" s="43"/>
      <c r="E174" s="69"/>
      <c r="F174" s="43"/>
      <c r="G174" s="36"/>
      <c r="H174" s="37"/>
      <c r="I174" s="38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70"/>
      <c r="B175" s="43"/>
      <c r="C175" s="69"/>
      <c r="D175" s="43"/>
      <c r="E175" s="69"/>
      <c r="F175" s="43"/>
      <c r="G175" s="36"/>
      <c r="H175" s="37"/>
      <c r="I175" s="38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70"/>
      <c r="B176" s="43"/>
      <c r="C176" s="69"/>
      <c r="D176" s="43"/>
      <c r="E176" s="69"/>
      <c r="F176" s="43"/>
      <c r="G176" s="36"/>
      <c r="H176" s="37"/>
      <c r="I176" s="38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70"/>
      <c r="B177" s="43"/>
      <c r="C177" s="69"/>
      <c r="D177" s="43"/>
      <c r="E177" s="69"/>
      <c r="F177" s="43"/>
      <c r="G177" s="36"/>
      <c r="H177" s="37"/>
      <c r="I177" s="38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70"/>
      <c r="B178" s="43"/>
      <c r="C178" s="69"/>
      <c r="D178" s="43"/>
      <c r="E178" s="69"/>
      <c r="F178" s="43"/>
      <c r="G178" s="36"/>
      <c r="H178" s="37"/>
      <c r="I178" s="38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70"/>
      <c r="B179" s="43"/>
      <c r="C179" s="69"/>
      <c r="D179" s="43"/>
      <c r="E179" s="69"/>
      <c r="F179" s="43"/>
      <c r="G179" s="36"/>
      <c r="H179" s="37"/>
      <c r="I179" s="38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70"/>
      <c r="B180" s="43"/>
      <c r="C180" s="69"/>
      <c r="D180" s="43"/>
      <c r="E180" s="69"/>
      <c r="F180" s="43"/>
      <c r="G180" s="36"/>
      <c r="H180" s="37"/>
      <c r="I180" s="38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70"/>
      <c r="B181" s="43"/>
      <c r="C181" s="69"/>
      <c r="D181" s="43"/>
      <c r="E181" s="69"/>
      <c r="F181" s="43"/>
      <c r="G181" s="36"/>
      <c r="H181" s="37"/>
      <c r="I181" s="38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70"/>
      <c r="B182" s="43"/>
      <c r="C182" s="69"/>
      <c r="D182" s="43"/>
      <c r="E182" s="69"/>
      <c r="F182" s="43"/>
      <c r="G182" s="36"/>
      <c r="H182" s="37"/>
      <c r="I182" s="38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70"/>
      <c r="B183" s="43"/>
      <c r="C183" s="69"/>
      <c r="D183" s="43"/>
      <c r="E183" s="69"/>
      <c r="F183" s="43"/>
      <c r="G183" s="36"/>
      <c r="H183" s="37"/>
      <c r="I183" s="38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70"/>
      <c r="B184" s="43"/>
      <c r="C184" s="69"/>
      <c r="D184" s="43"/>
      <c r="E184" s="69"/>
      <c r="F184" s="43"/>
      <c r="G184" s="36"/>
      <c r="H184" s="37"/>
      <c r="I184" s="38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70"/>
      <c r="B185" s="43"/>
      <c r="C185" s="69"/>
      <c r="D185" s="43"/>
      <c r="E185" s="69"/>
      <c r="F185" s="43"/>
      <c r="G185" s="36"/>
      <c r="H185" s="37"/>
      <c r="I185" s="38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70"/>
      <c r="B186" s="43"/>
      <c r="C186" s="69"/>
      <c r="D186" s="43"/>
      <c r="E186" s="69"/>
      <c r="F186" s="43"/>
      <c r="G186" s="36"/>
      <c r="H186" s="37"/>
      <c r="I186" s="38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70"/>
      <c r="B187" s="43"/>
      <c r="C187" s="69"/>
      <c r="D187" s="43"/>
      <c r="E187" s="69"/>
      <c r="F187" s="43"/>
      <c r="G187" s="36"/>
      <c r="H187" s="37"/>
      <c r="I187" s="38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70"/>
      <c r="B188" s="43"/>
      <c r="C188" s="69"/>
      <c r="D188" s="43"/>
      <c r="E188" s="69"/>
      <c r="F188" s="43"/>
      <c r="G188" s="36"/>
      <c r="H188" s="37"/>
      <c r="I188" s="38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70"/>
      <c r="B189" s="43"/>
      <c r="C189" s="69"/>
      <c r="D189" s="43"/>
      <c r="E189" s="69"/>
      <c r="F189" s="43"/>
      <c r="G189" s="36"/>
      <c r="H189" s="37"/>
      <c r="I189" s="38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70"/>
      <c r="B190" s="43"/>
      <c r="C190" s="69"/>
      <c r="D190" s="43"/>
      <c r="E190" s="69"/>
      <c r="F190" s="43"/>
      <c r="G190" s="36"/>
      <c r="H190" s="37"/>
      <c r="I190" s="38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70"/>
      <c r="B191" s="43"/>
      <c r="C191" s="69"/>
      <c r="D191" s="43"/>
      <c r="E191" s="69"/>
      <c r="F191" s="43"/>
      <c r="G191" s="36"/>
      <c r="H191" s="37"/>
      <c r="I191" s="38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70"/>
      <c r="B192" s="43"/>
      <c r="C192" s="69"/>
      <c r="D192" s="43"/>
      <c r="E192" s="69"/>
      <c r="F192" s="43"/>
      <c r="G192" s="36"/>
      <c r="H192" s="37"/>
      <c r="I192" s="38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70"/>
      <c r="B193" s="43"/>
      <c r="C193" s="69"/>
      <c r="D193" s="43"/>
      <c r="E193" s="69"/>
      <c r="F193" s="43"/>
      <c r="G193" s="36"/>
      <c r="H193" s="37"/>
      <c r="I193" s="38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70"/>
      <c r="B194" s="43"/>
      <c r="C194" s="69"/>
      <c r="D194" s="43"/>
      <c r="E194" s="69"/>
      <c r="F194" s="43"/>
      <c r="G194" s="36"/>
      <c r="H194" s="37"/>
      <c r="I194" s="38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70"/>
      <c r="B195" s="43"/>
      <c r="C195" s="69"/>
      <c r="D195" s="43"/>
      <c r="E195" s="69"/>
      <c r="F195" s="43"/>
      <c r="G195" s="36"/>
      <c r="H195" s="37"/>
      <c r="I195" s="38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70"/>
      <c r="B196" s="43"/>
      <c r="C196" s="69"/>
      <c r="D196" s="43"/>
      <c r="E196" s="69"/>
      <c r="F196" s="43"/>
      <c r="G196" s="36"/>
      <c r="H196" s="37"/>
      <c r="I196" s="38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70"/>
      <c r="B197" s="43"/>
      <c r="C197" s="69"/>
      <c r="D197" s="43"/>
      <c r="E197" s="69"/>
      <c r="F197" s="43"/>
      <c r="G197" s="36"/>
      <c r="H197" s="37"/>
      <c r="I197" s="38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70"/>
      <c r="B198" s="43"/>
      <c r="C198" s="69"/>
      <c r="D198" s="43"/>
      <c r="E198" s="69"/>
      <c r="F198" s="43"/>
      <c r="G198" s="36"/>
      <c r="H198" s="37"/>
      <c r="I198" s="38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70"/>
      <c r="B199" s="43"/>
      <c r="C199" s="69"/>
      <c r="D199" s="43"/>
      <c r="E199" s="69"/>
      <c r="F199" s="43"/>
      <c r="G199" s="36"/>
      <c r="H199" s="37"/>
      <c r="I199" s="38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70"/>
      <c r="B200" s="43"/>
      <c r="C200" s="83"/>
      <c r="D200" s="84"/>
      <c r="E200" s="83"/>
      <c r="F200" s="84"/>
      <c r="G200" s="39"/>
      <c r="H200" s="40"/>
      <c r="I200" s="4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85"/>
      <c r="B201" s="84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591">
    <mergeCell ref="C161:D161"/>
    <mergeCell ref="E161:F161"/>
    <mergeCell ref="A159:B159"/>
    <mergeCell ref="C159:D159"/>
    <mergeCell ref="E159:F159"/>
    <mergeCell ref="A160:B160"/>
    <mergeCell ref="C160:D160"/>
    <mergeCell ref="E160:F160"/>
    <mergeCell ref="A161:B161"/>
    <mergeCell ref="C158:D158"/>
    <mergeCell ref="E158:F158"/>
    <mergeCell ref="A156:B156"/>
    <mergeCell ref="C156:D156"/>
    <mergeCell ref="E156:F156"/>
    <mergeCell ref="A157:B157"/>
    <mergeCell ref="C157:D157"/>
    <mergeCell ref="E157:F157"/>
    <mergeCell ref="A158:B158"/>
    <mergeCell ref="C155:D155"/>
    <mergeCell ref="E155:F155"/>
    <mergeCell ref="A153:B153"/>
    <mergeCell ref="C153:D153"/>
    <mergeCell ref="E153:F153"/>
    <mergeCell ref="A154:B154"/>
    <mergeCell ref="C154:D154"/>
    <mergeCell ref="E154:F154"/>
    <mergeCell ref="A155:B155"/>
    <mergeCell ref="C152:D152"/>
    <mergeCell ref="E152:F152"/>
    <mergeCell ref="A150:B150"/>
    <mergeCell ref="C150:D150"/>
    <mergeCell ref="E150:F150"/>
    <mergeCell ref="A151:B151"/>
    <mergeCell ref="C151:D151"/>
    <mergeCell ref="E151:F151"/>
    <mergeCell ref="A152:B152"/>
    <mergeCell ref="C149:D149"/>
    <mergeCell ref="E149:F149"/>
    <mergeCell ref="A147:B147"/>
    <mergeCell ref="C147:D147"/>
    <mergeCell ref="E147:F147"/>
    <mergeCell ref="A148:B148"/>
    <mergeCell ref="C148:D148"/>
    <mergeCell ref="E148:F148"/>
    <mergeCell ref="A149:B149"/>
    <mergeCell ref="C146:D146"/>
    <mergeCell ref="E146:F146"/>
    <mergeCell ref="A144:B144"/>
    <mergeCell ref="C144:D144"/>
    <mergeCell ref="E144:F144"/>
    <mergeCell ref="A145:B145"/>
    <mergeCell ref="C145:D145"/>
    <mergeCell ref="E145:F145"/>
    <mergeCell ref="A146:B146"/>
    <mergeCell ref="C143:D143"/>
    <mergeCell ref="E143:F143"/>
    <mergeCell ref="A141:B141"/>
    <mergeCell ref="C141:D141"/>
    <mergeCell ref="E141:F141"/>
    <mergeCell ref="A142:B142"/>
    <mergeCell ref="C142:D142"/>
    <mergeCell ref="E142:F142"/>
    <mergeCell ref="A143:B143"/>
    <mergeCell ref="C140:D140"/>
    <mergeCell ref="E140:F140"/>
    <mergeCell ref="A138:B138"/>
    <mergeCell ref="C138:D138"/>
    <mergeCell ref="E138:F138"/>
    <mergeCell ref="A139:B139"/>
    <mergeCell ref="C139:D139"/>
    <mergeCell ref="E139:F139"/>
    <mergeCell ref="A140:B140"/>
    <mergeCell ref="C137:D137"/>
    <mergeCell ref="E137:F137"/>
    <mergeCell ref="A135:B135"/>
    <mergeCell ref="C135:D135"/>
    <mergeCell ref="E135:F135"/>
    <mergeCell ref="A136:B136"/>
    <mergeCell ref="C136:D136"/>
    <mergeCell ref="E136:F136"/>
    <mergeCell ref="A137:B137"/>
    <mergeCell ref="C134:D134"/>
    <mergeCell ref="E134:F134"/>
    <mergeCell ref="A132:B132"/>
    <mergeCell ref="C132:D132"/>
    <mergeCell ref="E132:F132"/>
    <mergeCell ref="A133:B133"/>
    <mergeCell ref="C133:D133"/>
    <mergeCell ref="E133:F133"/>
    <mergeCell ref="A134:B134"/>
    <mergeCell ref="C131:D131"/>
    <mergeCell ref="E131:F131"/>
    <mergeCell ref="A129:B129"/>
    <mergeCell ref="C129:D129"/>
    <mergeCell ref="E129:F129"/>
    <mergeCell ref="A130:B130"/>
    <mergeCell ref="C130:D130"/>
    <mergeCell ref="E130:F130"/>
    <mergeCell ref="A131:B131"/>
    <mergeCell ref="C128:D128"/>
    <mergeCell ref="E128:F128"/>
    <mergeCell ref="A126:B126"/>
    <mergeCell ref="C126:D126"/>
    <mergeCell ref="E126:F126"/>
    <mergeCell ref="A127:B127"/>
    <mergeCell ref="C127:D127"/>
    <mergeCell ref="E127:F127"/>
    <mergeCell ref="A128:B128"/>
    <mergeCell ref="C125:D125"/>
    <mergeCell ref="E125:F125"/>
    <mergeCell ref="A123:B123"/>
    <mergeCell ref="C123:D123"/>
    <mergeCell ref="E123:F123"/>
    <mergeCell ref="A124:B124"/>
    <mergeCell ref="C124:D124"/>
    <mergeCell ref="E124:F124"/>
    <mergeCell ref="A125:B125"/>
    <mergeCell ref="C122:D122"/>
    <mergeCell ref="E122:F122"/>
    <mergeCell ref="A120:B120"/>
    <mergeCell ref="C120:D120"/>
    <mergeCell ref="E120:F120"/>
    <mergeCell ref="A121:B121"/>
    <mergeCell ref="C121:D121"/>
    <mergeCell ref="E121:F121"/>
    <mergeCell ref="A122:B122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A119:B119"/>
    <mergeCell ref="C116:D116"/>
    <mergeCell ref="E116:F116"/>
    <mergeCell ref="A114:B114"/>
    <mergeCell ref="C114:D114"/>
    <mergeCell ref="E114:F114"/>
    <mergeCell ref="A115:B115"/>
    <mergeCell ref="C115:D115"/>
    <mergeCell ref="E115:F115"/>
    <mergeCell ref="A116:B116"/>
    <mergeCell ref="C113:D113"/>
    <mergeCell ref="E113:F113"/>
    <mergeCell ref="A111:B111"/>
    <mergeCell ref="C111:D111"/>
    <mergeCell ref="E111:F111"/>
    <mergeCell ref="A112:B112"/>
    <mergeCell ref="C112:D112"/>
    <mergeCell ref="E112:F112"/>
    <mergeCell ref="A113:B113"/>
    <mergeCell ref="C110:D110"/>
    <mergeCell ref="E110:F110"/>
    <mergeCell ref="A108:B108"/>
    <mergeCell ref="C108:D108"/>
    <mergeCell ref="E108:F108"/>
    <mergeCell ref="A109:B109"/>
    <mergeCell ref="C109:D109"/>
    <mergeCell ref="E109:F109"/>
    <mergeCell ref="A110:B110"/>
    <mergeCell ref="C107:D107"/>
    <mergeCell ref="E107:F107"/>
    <mergeCell ref="A105:B105"/>
    <mergeCell ref="C105:D105"/>
    <mergeCell ref="E105:F105"/>
    <mergeCell ref="A106:B106"/>
    <mergeCell ref="C106:D106"/>
    <mergeCell ref="E106:F106"/>
    <mergeCell ref="A107:B107"/>
    <mergeCell ref="C104:D104"/>
    <mergeCell ref="E104:F104"/>
    <mergeCell ref="A102:B102"/>
    <mergeCell ref="C102:D102"/>
    <mergeCell ref="E102:F102"/>
    <mergeCell ref="A103:B103"/>
    <mergeCell ref="C103:D103"/>
    <mergeCell ref="E103:F103"/>
    <mergeCell ref="A104:B104"/>
    <mergeCell ref="C101:D101"/>
    <mergeCell ref="E101:F101"/>
    <mergeCell ref="A99:B99"/>
    <mergeCell ref="C99:D99"/>
    <mergeCell ref="E99:F99"/>
    <mergeCell ref="A100:B100"/>
    <mergeCell ref="C100:D100"/>
    <mergeCell ref="E100:F100"/>
    <mergeCell ref="A101:B101"/>
    <mergeCell ref="C98:D98"/>
    <mergeCell ref="E98:F98"/>
    <mergeCell ref="A96:B96"/>
    <mergeCell ref="C96:D96"/>
    <mergeCell ref="E96:F96"/>
    <mergeCell ref="A97:B97"/>
    <mergeCell ref="C97:D97"/>
    <mergeCell ref="E97:F97"/>
    <mergeCell ref="A98:B98"/>
    <mergeCell ref="C95:D95"/>
    <mergeCell ref="E95:F95"/>
    <mergeCell ref="A93:B93"/>
    <mergeCell ref="C93:D93"/>
    <mergeCell ref="E93:F93"/>
    <mergeCell ref="A94:B94"/>
    <mergeCell ref="C94:D94"/>
    <mergeCell ref="E94:F94"/>
    <mergeCell ref="A95:B95"/>
    <mergeCell ref="C92:D92"/>
    <mergeCell ref="E92:F92"/>
    <mergeCell ref="A90:B90"/>
    <mergeCell ref="C90:D90"/>
    <mergeCell ref="E90:F90"/>
    <mergeCell ref="A91:B91"/>
    <mergeCell ref="C91:D91"/>
    <mergeCell ref="E91:F91"/>
    <mergeCell ref="A92:B92"/>
    <mergeCell ref="C89:D89"/>
    <mergeCell ref="E89:F89"/>
    <mergeCell ref="A87:B87"/>
    <mergeCell ref="C87:D87"/>
    <mergeCell ref="E87:F87"/>
    <mergeCell ref="A88:B88"/>
    <mergeCell ref="C88:D88"/>
    <mergeCell ref="E88:F88"/>
    <mergeCell ref="A89:B89"/>
    <mergeCell ref="C86:D86"/>
    <mergeCell ref="E86:F86"/>
    <mergeCell ref="A84:B84"/>
    <mergeCell ref="C84:D84"/>
    <mergeCell ref="E84:F84"/>
    <mergeCell ref="A85:B85"/>
    <mergeCell ref="C85:D85"/>
    <mergeCell ref="E85:F85"/>
    <mergeCell ref="A86:B86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C80:D80"/>
    <mergeCell ref="E80:F80"/>
    <mergeCell ref="A78:B78"/>
    <mergeCell ref="C78:D78"/>
    <mergeCell ref="E78:F78"/>
    <mergeCell ref="A79:B79"/>
    <mergeCell ref="C79:D79"/>
    <mergeCell ref="E79:F79"/>
    <mergeCell ref="A80:B80"/>
    <mergeCell ref="C77:D77"/>
    <mergeCell ref="E77:F77"/>
    <mergeCell ref="A75:B75"/>
    <mergeCell ref="C75:D75"/>
    <mergeCell ref="E75:F75"/>
    <mergeCell ref="A76:B76"/>
    <mergeCell ref="C76:D76"/>
    <mergeCell ref="E76:F76"/>
    <mergeCell ref="A77:B77"/>
    <mergeCell ref="C74:D74"/>
    <mergeCell ref="E74:F74"/>
    <mergeCell ref="A72:B72"/>
    <mergeCell ref="C72:D72"/>
    <mergeCell ref="E72:F72"/>
    <mergeCell ref="A73:B73"/>
    <mergeCell ref="C73:D73"/>
    <mergeCell ref="E73:F73"/>
    <mergeCell ref="A74:B74"/>
    <mergeCell ref="C71:D71"/>
    <mergeCell ref="E71:F71"/>
    <mergeCell ref="A69:B69"/>
    <mergeCell ref="C69:D69"/>
    <mergeCell ref="E69:F69"/>
    <mergeCell ref="A70:B70"/>
    <mergeCell ref="C70:D70"/>
    <mergeCell ref="E70:F70"/>
    <mergeCell ref="A71:B71"/>
    <mergeCell ref="C68:D68"/>
    <mergeCell ref="E68:F68"/>
    <mergeCell ref="A66:B66"/>
    <mergeCell ref="C66:D66"/>
    <mergeCell ref="E66:F66"/>
    <mergeCell ref="A67:B67"/>
    <mergeCell ref="C67:D67"/>
    <mergeCell ref="E67:F67"/>
    <mergeCell ref="A68:B68"/>
    <mergeCell ref="C65:D65"/>
    <mergeCell ref="E65:F65"/>
    <mergeCell ref="A63:B63"/>
    <mergeCell ref="C63:D63"/>
    <mergeCell ref="E63:F63"/>
    <mergeCell ref="A64:B64"/>
    <mergeCell ref="C64:D64"/>
    <mergeCell ref="E64:F64"/>
    <mergeCell ref="A65:B65"/>
    <mergeCell ref="C62:D62"/>
    <mergeCell ref="E62:F62"/>
    <mergeCell ref="A60:B60"/>
    <mergeCell ref="C60:D60"/>
    <mergeCell ref="E60:F60"/>
    <mergeCell ref="A61:B61"/>
    <mergeCell ref="C61:D61"/>
    <mergeCell ref="E61:F61"/>
    <mergeCell ref="A62:B62"/>
    <mergeCell ref="C59:D59"/>
    <mergeCell ref="E59:F59"/>
    <mergeCell ref="A57:B57"/>
    <mergeCell ref="C57:D57"/>
    <mergeCell ref="E57:F57"/>
    <mergeCell ref="A58:B58"/>
    <mergeCell ref="C58:D58"/>
    <mergeCell ref="E58:F58"/>
    <mergeCell ref="A59:B59"/>
    <mergeCell ref="C56:D56"/>
    <mergeCell ref="E56:F56"/>
    <mergeCell ref="A54:B54"/>
    <mergeCell ref="C54:D54"/>
    <mergeCell ref="E54:F54"/>
    <mergeCell ref="A55:B55"/>
    <mergeCell ref="C55:D55"/>
    <mergeCell ref="E55:F55"/>
    <mergeCell ref="A56:B56"/>
    <mergeCell ref="C53:D53"/>
    <mergeCell ref="E53:F53"/>
    <mergeCell ref="A51:B51"/>
    <mergeCell ref="C51:D51"/>
    <mergeCell ref="E51:F51"/>
    <mergeCell ref="A52:B52"/>
    <mergeCell ref="C52:D52"/>
    <mergeCell ref="E52:F52"/>
    <mergeCell ref="A53:B53"/>
    <mergeCell ref="C50:D50"/>
    <mergeCell ref="E50:F50"/>
    <mergeCell ref="A48:B48"/>
    <mergeCell ref="C48:D48"/>
    <mergeCell ref="E48:F48"/>
    <mergeCell ref="A49:B49"/>
    <mergeCell ref="C49:D49"/>
    <mergeCell ref="E49:F49"/>
    <mergeCell ref="A50:B50"/>
    <mergeCell ref="C47:D47"/>
    <mergeCell ref="E47:F47"/>
    <mergeCell ref="A45:B45"/>
    <mergeCell ref="C45:D45"/>
    <mergeCell ref="E45:F45"/>
    <mergeCell ref="A46:B46"/>
    <mergeCell ref="C46:D46"/>
    <mergeCell ref="E46:F46"/>
    <mergeCell ref="A47:B47"/>
    <mergeCell ref="C44:D44"/>
    <mergeCell ref="E44:F44"/>
    <mergeCell ref="A42:B42"/>
    <mergeCell ref="C42:D42"/>
    <mergeCell ref="E42:F42"/>
    <mergeCell ref="A43:B43"/>
    <mergeCell ref="C43:D43"/>
    <mergeCell ref="E43:F43"/>
    <mergeCell ref="A44:B44"/>
    <mergeCell ref="C41:D41"/>
    <mergeCell ref="E41:F41"/>
    <mergeCell ref="A39:B39"/>
    <mergeCell ref="C39:D39"/>
    <mergeCell ref="E39:F39"/>
    <mergeCell ref="A40:B40"/>
    <mergeCell ref="C40:D40"/>
    <mergeCell ref="E40:F40"/>
    <mergeCell ref="A41:B41"/>
    <mergeCell ref="C38:D38"/>
    <mergeCell ref="E38:F38"/>
    <mergeCell ref="A36:B36"/>
    <mergeCell ref="C36:D36"/>
    <mergeCell ref="E36:F36"/>
    <mergeCell ref="A37:B37"/>
    <mergeCell ref="C37:D37"/>
    <mergeCell ref="E37:F37"/>
    <mergeCell ref="A38:B38"/>
    <mergeCell ref="C35:D35"/>
    <mergeCell ref="E35:F35"/>
    <mergeCell ref="A33:B33"/>
    <mergeCell ref="C33:D33"/>
    <mergeCell ref="E33:F33"/>
    <mergeCell ref="A34:B34"/>
    <mergeCell ref="C34:D34"/>
    <mergeCell ref="E34:F34"/>
    <mergeCell ref="A35:B35"/>
    <mergeCell ref="C32:D32"/>
    <mergeCell ref="E32:F32"/>
    <mergeCell ref="A30:B30"/>
    <mergeCell ref="C30:D30"/>
    <mergeCell ref="E30:F30"/>
    <mergeCell ref="A31:B31"/>
    <mergeCell ref="C31:D31"/>
    <mergeCell ref="E31:F31"/>
    <mergeCell ref="A32:B32"/>
    <mergeCell ref="C29:D29"/>
    <mergeCell ref="E29:F29"/>
    <mergeCell ref="A27:B27"/>
    <mergeCell ref="C27:D27"/>
    <mergeCell ref="E27:F27"/>
    <mergeCell ref="A28:B28"/>
    <mergeCell ref="C28:D28"/>
    <mergeCell ref="E28:F28"/>
    <mergeCell ref="A29:B29"/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23:D23"/>
    <mergeCell ref="E23:F23"/>
    <mergeCell ref="A21:B21"/>
    <mergeCell ref="C21:D21"/>
    <mergeCell ref="E21:F21"/>
    <mergeCell ref="A22:B22"/>
    <mergeCell ref="C22:D22"/>
    <mergeCell ref="E22:F22"/>
    <mergeCell ref="A23:B23"/>
    <mergeCell ref="C20:D20"/>
    <mergeCell ref="E20:F20"/>
    <mergeCell ref="A18:B18"/>
    <mergeCell ref="C18:D18"/>
    <mergeCell ref="E18:F18"/>
    <mergeCell ref="A19:B19"/>
    <mergeCell ref="C19:D19"/>
    <mergeCell ref="E19:F19"/>
    <mergeCell ref="A20:B20"/>
    <mergeCell ref="C17:D17"/>
    <mergeCell ref="E17:F17"/>
    <mergeCell ref="A15:B15"/>
    <mergeCell ref="C15:D15"/>
    <mergeCell ref="E15:F15"/>
    <mergeCell ref="A16:B16"/>
    <mergeCell ref="C16:D16"/>
    <mergeCell ref="E16:F16"/>
    <mergeCell ref="A17:B17"/>
    <mergeCell ref="C182:D182"/>
    <mergeCell ref="E182:F182"/>
    <mergeCell ref="A180:B180"/>
    <mergeCell ref="C180:D180"/>
    <mergeCell ref="E180:F180"/>
    <mergeCell ref="A181:B181"/>
    <mergeCell ref="C181:D181"/>
    <mergeCell ref="E181:F181"/>
    <mergeCell ref="A182:B182"/>
    <mergeCell ref="C179:D179"/>
    <mergeCell ref="E179:F179"/>
    <mergeCell ref="A177:B177"/>
    <mergeCell ref="C177:D177"/>
    <mergeCell ref="E177:F177"/>
    <mergeCell ref="A178:B178"/>
    <mergeCell ref="C178:D178"/>
    <mergeCell ref="E178:F178"/>
    <mergeCell ref="A179:B179"/>
    <mergeCell ref="C176:D176"/>
    <mergeCell ref="E176:F176"/>
    <mergeCell ref="A174:B174"/>
    <mergeCell ref="C174:D174"/>
    <mergeCell ref="E174:F174"/>
    <mergeCell ref="A175:B175"/>
    <mergeCell ref="C175:D175"/>
    <mergeCell ref="E175:F175"/>
    <mergeCell ref="A176:B176"/>
    <mergeCell ref="A169:B169"/>
    <mergeCell ref="C169:D169"/>
    <mergeCell ref="E169:F169"/>
    <mergeCell ref="A170:B170"/>
    <mergeCell ref="C173:D173"/>
    <mergeCell ref="E173:F173"/>
    <mergeCell ref="A171:B171"/>
    <mergeCell ref="C171:D171"/>
    <mergeCell ref="E171:F171"/>
    <mergeCell ref="A172:B172"/>
    <mergeCell ref="C172:D172"/>
    <mergeCell ref="E172:F172"/>
    <mergeCell ref="A173:B173"/>
    <mergeCell ref="A201:B201"/>
    <mergeCell ref="C164:D164"/>
    <mergeCell ref="E164:F164"/>
    <mergeCell ref="A162:B162"/>
    <mergeCell ref="C162:D162"/>
    <mergeCell ref="E162:F162"/>
    <mergeCell ref="A163:B163"/>
    <mergeCell ref="C163:D163"/>
    <mergeCell ref="E163:F163"/>
    <mergeCell ref="A164:B164"/>
    <mergeCell ref="C167:D167"/>
    <mergeCell ref="E167:F167"/>
    <mergeCell ref="A165:B165"/>
    <mergeCell ref="C165:D165"/>
    <mergeCell ref="E165:F165"/>
    <mergeCell ref="A166:B166"/>
    <mergeCell ref="C166:D166"/>
    <mergeCell ref="E166:F166"/>
    <mergeCell ref="A167:B167"/>
    <mergeCell ref="C170:D170"/>
    <mergeCell ref="E170:F170"/>
    <mergeCell ref="A168:B168"/>
    <mergeCell ref="C168:D168"/>
    <mergeCell ref="E168:F168"/>
    <mergeCell ref="C200:D200"/>
    <mergeCell ref="E200:F200"/>
    <mergeCell ref="A198:B198"/>
    <mergeCell ref="C198:D198"/>
    <mergeCell ref="E198:F198"/>
    <mergeCell ref="A199:B199"/>
    <mergeCell ref="C199:D199"/>
    <mergeCell ref="E199:F199"/>
    <mergeCell ref="A200:B200"/>
    <mergeCell ref="C14:D14"/>
    <mergeCell ref="E14:F14"/>
    <mergeCell ref="A12:B12"/>
    <mergeCell ref="C12:D12"/>
    <mergeCell ref="E12:F12"/>
    <mergeCell ref="A13:B13"/>
    <mergeCell ref="C13:D13"/>
    <mergeCell ref="E13:F13"/>
    <mergeCell ref="A14:B14"/>
    <mergeCell ref="A8:B8"/>
    <mergeCell ref="C8:D8"/>
    <mergeCell ref="E8:F8"/>
    <mergeCell ref="C11:D11"/>
    <mergeCell ref="E11:F11"/>
    <mergeCell ref="A9:B9"/>
    <mergeCell ref="C9:D9"/>
    <mergeCell ref="E9:F9"/>
    <mergeCell ref="A10:B10"/>
    <mergeCell ref="C10:D10"/>
    <mergeCell ref="E10:F10"/>
    <mergeCell ref="A11:B11"/>
    <mergeCell ref="A1:C3"/>
    <mergeCell ref="F1:G1"/>
    <mergeCell ref="A5:B5"/>
    <mergeCell ref="C5:D5"/>
    <mergeCell ref="E5:F5"/>
    <mergeCell ref="C6:D6"/>
    <mergeCell ref="E6:F6"/>
    <mergeCell ref="A6:B6"/>
    <mergeCell ref="A7:B7"/>
    <mergeCell ref="C7:D7"/>
    <mergeCell ref="E7:F7"/>
    <mergeCell ref="C197:D197"/>
    <mergeCell ref="E197:F197"/>
    <mergeCell ref="A195:B195"/>
    <mergeCell ref="C195:D195"/>
    <mergeCell ref="E195:F195"/>
    <mergeCell ref="A196:B196"/>
    <mergeCell ref="C196:D196"/>
    <mergeCell ref="E196:F196"/>
    <mergeCell ref="A197:B197"/>
    <mergeCell ref="C194:D194"/>
    <mergeCell ref="E194:F194"/>
    <mergeCell ref="A192:B192"/>
    <mergeCell ref="C192:D192"/>
    <mergeCell ref="E192:F192"/>
    <mergeCell ref="A193:B193"/>
    <mergeCell ref="C193:D193"/>
    <mergeCell ref="E193:F193"/>
    <mergeCell ref="A194:B194"/>
    <mergeCell ref="C191:D191"/>
    <mergeCell ref="E191:F191"/>
    <mergeCell ref="A189:B189"/>
    <mergeCell ref="C189:D189"/>
    <mergeCell ref="E189:F189"/>
    <mergeCell ref="A190:B190"/>
    <mergeCell ref="C190:D190"/>
    <mergeCell ref="E190:F190"/>
    <mergeCell ref="A191:B191"/>
    <mergeCell ref="C188:D188"/>
    <mergeCell ref="E188:F188"/>
    <mergeCell ref="A186:B186"/>
    <mergeCell ref="C186:D186"/>
    <mergeCell ref="E186:F186"/>
    <mergeCell ref="A187:B187"/>
    <mergeCell ref="C187:D187"/>
    <mergeCell ref="E187:F187"/>
    <mergeCell ref="A188:B188"/>
    <mergeCell ref="C185:D185"/>
    <mergeCell ref="E185:F185"/>
    <mergeCell ref="A183:B183"/>
    <mergeCell ref="C183:D183"/>
    <mergeCell ref="E183:F183"/>
    <mergeCell ref="A184:B184"/>
    <mergeCell ref="C184:D184"/>
    <mergeCell ref="E184:F184"/>
    <mergeCell ref="A185:B185"/>
  </mergeCells>
  <conditionalFormatting sqref="H6">
    <cfRule type="expression" dxfId="7" priority="1">
      <formula>H="N"</formula>
    </cfRule>
  </conditionalFormatting>
  <conditionalFormatting sqref="H6">
    <cfRule type="expression" dxfId="6" priority="2">
      <formula>H6="S"</formula>
    </cfRule>
  </conditionalFormatting>
  <conditionalFormatting sqref="H6:H200">
    <cfRule type="expression" dxfId="5" priority="3">
      <formula>H6="S"</formula>
    </cfRule>
  </conditionalFormatting>
  <conditionalFormatting sqref="H6:H200">
    <cfRule type="expression" dxfId="4" priority="4">
      <formula>H6="N"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Visionado</vt:lpstr>
      <vt:lpstr>Ficha de Associados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Usuário</cp:lastModifiedBy>
  <dcterms:created xsi:type="dcterms:W3CDTF">2017-04-20T16:08:19Z</dcterms:created>
  <dcterms:modified xsi:type="dcterms:W3CDTF">2022-05-30T00:17:59Z</dcterms:modified>
</cp:coreProperties>
</file>